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  <sheet name="辅助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<sst xmlns="http://schemas.openxmlformats.org/spreadsheetml/2006/main" count="115" uniqueCount="44">
  <si>
    <t>Work Plan</t>
  </si>
  <si>
    <t>今日开始Plan</t>
  </si>
  <si>
    <t>工作名称</t>
  </si>
  <si>
    <t>工作类型</t>
  </si>
  <si>
    <t>优先级</t>
  </si>
  <si>
    <t>End Time</t>
  </si>
  <si>
    <t>Status</t>
  </si>
  <si>
    <t>合计Plan</t>
  </si>
  <si>
    <t>Completed</t>
  </si>
  <si>
    <t>In Progress</t>
  </si>
  <si>
    <t>年</t>
  </si>
  <si>
    <t>月</t>
  </si>
  <si>
    <t>延迟</t>
  </si>
  <si>
    <t>Not Started</t>
  </si>
  <si>
    <t>取消</t>
  </si>
  <si>
    <t>High</t>
  </si>
  <si>
    <t>Medium</t>
  </si>
  <si>
    <t>Low</t>
  </si>
  <si>
    <t>日</t>
  </si>
  <si>
    <t>一</t>
  </si>
  <si>
    <t>二</t>
  </si>
  <si>
    <t>三</t>
  </si>
  <si>
    <t>四</t>
  </si>
  <si>
    <t>五</t>
  </si>
  <si>
    <t>六</t>
  </si>
  <si>
    <t>No.</t>
  </si>
  <si>
    <t>Start Date</t>
  </si>
  <si>
    <t>Completion Date</t>
  </si>
  <si>
    <t>Progress描述</t>
  </si>
  <si>
    <t>Completion %</t>
  </si>
  <si>
    <t>备        注</t>
  </si>
  <si>
    <t>名称-1</t>
  </si>
  <si>
    <t>A</t>
  </si>
  <si>
    <t>名称-2</t>
  </si>
  <si>
    <t>C</t>
  </si>
  <si>
    <t>名称-3</t>
  </si>
  <si>
    <t>B</t>
  </si>
  <si>
    <t>名称-4</t>
  </si>
  <si>
    <t>D</t>
  </si>
  <si>
    <t>名称-5</t>
  </si>
  <si>
    <t>xxxxxxxxxxx</t>
  </si>
  <si>
    <t>本月重点Plan事项</t>
  </si>
  <si>
    <t>£</t>
  </si>
  <si>
    <t>Current Date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</si>
</sst>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177" formatCode="d"/>
    <numFmt numFmtId="178" formatCode="[$-804]aaaa;@"/>
    <numFmt numFmtId="179" formatCode="yyyy&quot;年&quot;m&quot;月&quot;d&quot;日&quot;;@"/>
  </numFmts>
  <fonts count="3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rgb="FFFBF7F4"/>
      <name val="微软雅黑"/>
      <charset val="134"/>
    </font>
    <font>
      <sz val="12"/>
      <color theme="0"/>
      <name val="微软雅黑"/>
      <charset val="134"/>
    </font>
    <font>
      <b/>
      <sz val="11"/>
      <color theme="1"/>
      <name val="字魂45号-冰宇雅宋"/>
      <charset val="134"/>
    </font>
    <font>
      <b/>
      <sz val="11"/>
      <name val="字魂45号-冰宇雅宋"/>
      <charset val="134"/>
    </font>
    <font>
      <b/>
      <sz val="11"/>
      <color theme="0"/>
      <name val="字魂45号-冰宇雅宋"/>
      <charset val="134"/>
    </font>
    <font>
      <b/>
      <sz val="36"/>
      <color theme="1"/>
      <name val="字魂45号-冰宇雅宋"/>
      <charset val="134"/>
    </font>
    <font>
      <b/>
      <sz val="10"/>
      <color theme="1"/>
      <name val="字魂45号-冰宇雅宋"/>
      <charset val="134"/>
    </font>
    <font>
      <b/>
      <sz val="16"/>
      <name val="字魂45号-冰宇雅宋"/>
      <charset val="134"/>
    </font>
    <font>
      <b/>
      <sz val="18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name val="字魂45号-冰宇雅宋"/>
      <charset val="134"/>
    </font>
    <font>
      <b/>
      <sz val="11"/>
      <color rgb="FFFBF7F4"/>
      <name val="字魂45号-冰宇雅宋"/>
      <charset val="134"/>
    </font>
    <font>
      <b/>
      <sz val="22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b/>
      <sz val="16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4"/>
      <color theme="1" tint="0.25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7EA39D"/>
        <bgColor indexed="64"/>
      </patternFill>
    </fill>
    <fill>
      <patternFill patternType="solid">
        <fgColor rgb="FFC3D8D6"/>
        <bgColor indexed="64"/>
      </patternFill>
    </fill>
    <fill>
      <patternFill patternType="solid">
        <fgColor rgb="FFFBF7F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6E5"/>
        <bgColor indexed="64"/>
      </patternFill>
    </fill>
    <fill>
      <patternFill patternType="solid">
        <fgColor rgb="FFAAC2B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 tint="-0.05"/>
      </right>
      <top style="thin">
        <color theme="0" tint="-0.15"/>
      </top>
      <bottom/>
      <diagonal/>
    </border>
    <border>
      <left style="thin">
        <color theme="0" tint="-0.05"/>
      </left>
      <right style="thin">
        <color theme="0" tint="-0.05"/>
      </right>
      <top style="thin">
        <color theme="0" tint="-0.15"/>
      </top>
      <bottom/>
      <diagonal/>
    </border>
    <border>
      <left style="thin">
        <color theme="0" tint="-0.05"/>
      </left>
      <right style="thin">
        <color theme="0"/>
      </right>
      <top style="thin">
        <color theme="0" tint="-0.15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dashed">
        <color theme="0" tint="-0.2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medium">
        <color theme="0"/>
      </left>
      <right style="medium">
        <color rgb="FF7EA39D"/>
      </right>
      <top style="medium">
        <color theme="0"/>
      </top>
      <bottom style="medium">
        <color rgb="FF7EA39D"/>
      </bottom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/>
      <diagonal/>
    </border>
    <border>
      <left style="thin">
        <color theme="0"/>
      </left>
      <right/>
      <top style="thin">
        <color theme="0" tint="-0.15"/>
      </top>
      <bottom/>
      <diagonal/>
    </border>
    <border>
      <left/>
      <right style="thin">
        <color theme="0"/>
      </right>
      <top style="thin">
        <color theme="0" tint="-0.15"/>
      </top>
      <bottom/>
      <diagonal/>
    </border>
    <border>
      <left style="thin">
        <color theme="0"/>
      </left>
      <right style="thin">
        <color theme="0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21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1" borderId="3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9" fillId="22" borderId="30" applyNumberFormat="0" applyAlignment="0" applyProtection="0">
      <alignment vertical="center"/>
    </xf>
    <xf numFmtId="0" fontId="34" fillId="22" borderId="29" applyNumberFormat="0" applyAlignment="0" applyProtection="0">
      <alignment vertical="center"/>
    </xf>
    <xf numFmtId="0" fontId="27" fillId="15" borderId="28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9" fontId="1" fillId="0" borderId="0" xfId="11" applyFont="1">
      <alignment vertical="center"/>
    </xf>
    <xf numFmtId="0" fontId="2" fillId="2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76" fontId="3" fillId="2" borderId="2" xfId="0" applyNumberFormat="1" applyFont="1" applyFill="1" applyBorder="1" applyAlignment="1" applyProtection="1">
      <alignment horizontal="center" vertical="center"/>
      <protection locked="0"/>
    </xf>
    <xf numFmtId="9" fontId="3" fillId="2" borderId="3" xfId="1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9" fontId="1" fillId="0" borderId="4" xfId="1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9" fontId="1" fillId="0" borderId="5" xfId="11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176" fontId="1" fillId="0" borderId="5" xfId="0" applyNumberFormat="1" applyFont="1" applyBorder="1">
      <alignment vertical="center"/>
    </xf>
    <xf numFmtId="9" fontId="1" fillId="0" borderId="5" xfId="11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4" borderId="0" xfId="0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177" fontId="12" fillId="5" borderId="7" xfId="0" applyNumberFormat="1" applyFont="1" applyFill="1" applyBorder="1" applyAlignment="1">
      <alignment horizontal="center" vertical="center"/>
    </xf>
    <xf numFmtId="177" fontId="12" fillId="5" borderId="8" xfId="0" applyNumberFormat="1" applyFont="1" applyFill="1" applyBorder="1" applyAlignment="1">
      <alignment horizontal="center" vertical="center"/>
    </xf>
    <xf numFmtId="177" fontId="12" fillId="5" borderId="9" xfId="0" applyNumberFormat="1" applyFont="1" applyFill="1" applyBorder="1" applyAlignment="1">
      <alignment horizontal="center" vertical="center"/>
    </xf>
    <xf numFmtId="177" fontId="12" fillId="5" borderId="10" xfId="0" applyNumberFormat="1" applyFont="1" applyFill="1" applyBorder="1" applyAlignment="1">
      <alignment horizontal="center" vertical="center"/>
    </xf>
    <xf numFmtId="177" fontId="12" fillId="5" borderId="11" xfId="0" applyNumberFormat="1" applyFont="1" applyFill="1" applyBorder="1" applyAlignment="1">
      <alignment horizontal="center" vertical="center"/>
    </xf>
    <xf numFmtId="177" fontId="12" fillId="5" borderId="12" xfId="0" applyNumberFormat="1" applyFont="1" applyFill="1" applyBorder="1" applyAlignment="1">
      <alignment horizontal="center" vertical="center"/>
    </xf>
    <xf numFmtId="177" fontId="12" fillId="5" borderId="13" xfId="0" applyNumberFormat="1" applyFont="1" applyFill="1" applyBorder="1" applyAlignment="1">
      <alignment horizontal="center" vertical="top"/>
    </xf>
    <xf numFmtId="177" fontId="12" fillId="5" borderId="6" xfId="0" applyNumberFormat="1" applyFont="1" applyFill="1" applyBorder="1" applyAlignment="1">
      <alignment horizontal="center" vertical="top"/>
    </xf>
    <xf numFmtId="177" fontId="12" fillId="5" borderId="14" xfId="0" applyNumberFormat="1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0" xfId="0" applyNumberFormat="1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76" fontId="4" fillId="4" borderId="0" xfId="0" applyNumberFormat="1" applyFont="1" applyFill="1" applyBorder="1" applyAlignment="1">
      <alignment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4" fillId="4" borderId="0" xfId="0" applyNumberFormat="1" applyFont="1" applyFill="1" applyAlignment="1">
      <alignment horizontal="center" vertical="center"/>
    </xf>
    <xf numFmtId="0" fontId="14" fillId="4" borderId="0" xfId="0" applyFont="1" applyFill="1" applyBorder="1" applyAlignment="1" applyProtection="1">
      <alignment vertical="center"/>
      <protection locked="0"/>
    </xf>
    <xf numFmtId="0" fontId="11" fillId="2" borderId="11" xfId="0" applyFont="1" applyFill="1" applyBorder="1" applyAlignment="1">
      <alignment horizontal="center" vertical="center"/>
    </xf>
    <xf numFmtId="176" fontId="14" fillId="4" borderId="0" xfId="0" applyNumberFormat="1" applyFont="1" applyFill="1" applyAlignment="1" applyProtection="1">
      <alignment vertical="center"/>
      <protection locked="0"/>
    </xf>
    <xf numFmtId="176" fontId="4" fillId="6" borderId="16" xfId="0" applyNumberFormat="1" applyFont="1" applyFill="1" applyBorder="1" applyAlignment="1" applyProtection="1">
      <alignment horizontal="center" vertical="center"/>
      <protection locked="0"/>
    </xf>
    <xf numFmtId="176" fontId="4" fillId="4" borderId="0" xfId="0" applyNumberFormat="1" applyFont="1" applyFill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vertical="center"/>
      <protection locked="0"/>
    </xf>
    <xf numFmtId="176" fontId="4" fillId="4" borderId="0" xfId="0" applyNumberFormat="1" applyFont="1" applyFill="1" applyBorder="1" applyAlignment="1" applyProtection="1">
      <alignment vertical="center"/>
      <protection locked="0"/>
    </xf>
    <xf numFmtId="0" fontId="4" fillId="6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 applyProtection="1">
      <alignment vertical="center"/>
      <protection locked="0"/>
    </xf>
    <xf numFmtId="176" fontId="4" fillId="4" borderId="0" xfId="0" applyNumberFormat="1" applyFont="1" applyFill="1" applyAlignment="1" applyProtection="1">
      <alignment vertical="center"/>
      <protection locked="0"/>
    </xf>
    <xf numFmtId="0" fontId="4" fillId="4" borderId="0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76" fontId="4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176" fontId="11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176" fontId="4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Border="1" applyAlignment="1" applyProtection="1">
      <alignment horizontal="center" vertical="center"/>
      <protection locked="0"/>
    </xf>
    <xf numFmtId="14" fontId="15" fillId="7" borderId="0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176" fontId="11" fillId="2" borderId="11" xfId="0" applyNumberFormat="1" applyFont="1" applyFill="1" applyBorder="1" applyAlignment="1" applyProtection="1">
      <alignment horizontal="center" vertical="center"/>
      <protection locked="0"/>
    </xf>
    <xf numFmtId="178" fontId="17" fillId="4" borderId="0" xfId="0" applyNumberFormat="1" applyFont="1" applyFill="1" applyBorder="1" applyAlignment="1">
      <alignment vertical="center"/>
    </xf>
    <xf numFmtId="179" fontId="4" fillId="6" borderId="16" xfId="0" applyNumberFormat="1" applyFont="1" applyFill="1" applyBorder="1" applyAlignment="1" applyProtection="1">
      <alignment horizontal="center" vertical="center"/>
      <protection locked="0"/>
    </xf>
    <xf numFmtId="178" fontId="4" fillId="6" borderId="16" xfId="0" applyNumberFormat="1" applyFont="1" applyFill="1" applyBorder="1" applyAlignment="1">
      <alignment horizontal="center" vertical="center"/>
    </xf>
    <xf numFmtId="0" fontId="4" fillId="6" borderId="16" xfId="0" applyNumberFormat="1" applyFont="1" applyFill="1" applyBorder="1" applyAlignment="1">
      <alignment horizontal="center" vertical="center"/>
    </xf>
    <xf numFmtId="10" fontId="13" fillId="4" borderId="0" xfId="11" applyNumberFormat="1" applyFont="1" applyFill="1" applyBorder="1" applyAlignment="1" applyProtection="1">
      <alignment horizontal="center" vertical="center"/>
      <protection locked="0"/>
    </xf>
    <xf numFmtId="10" fontId="4" fillId="4" borderId="0" xfId="11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8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9" fontId="4" fillId="0" borderId="22" xfId="0" applyNumberFormat="1" applyFont="1" applyFill="1" applyBorder="1" applyAlignment="1" applyProtection="1">
      <alignment horizontal="center" vertical="center"/>
      <protection locked="0"/>
    </xf>
    <xf numFmtId="9" fontId="4" fillId="0" borderId="22" xfId="11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theme="0"/>
      </font>
      <fill>
        <gradientFill degree="90">
          <stop position="0">
            <color rgb="FFC3D8D6"/>
          </stop>
          <stop position="1">
            <color rgb="FFC3D8D6"/>
          </stop>
        </gradientFill>
      </fill>
    </dxf>
    <dxf>
      <font>
        <color theme="0"/>
      </font>
      <fill>
        <gradientFill degree="90">
          <stop position="0">
            <color rgb="FFAAC2BE"/>
          </stop>
          <stop position="1">
            <color rgb="FFAAC2BE"/>
          </stop>
        </gradientFill>
      </fill>
    </dxf>
    <dxf>
      <font>
        <color theme="0"/>
      </font>
      <fill>
        <gradientFill degree="90">
          <stop position="0">
            <color rgb="FF7EA39D"/>
          </stop>
          <stop position="1">
            <color rgb="FF7EA39D"/>
          </stop>
        </gradientFill>
      </fill>
    </dxf>
    <dxf>
      <font>
        <color theme="0"/>
      </font>
    </dxf>
    <dxf>
      <font>
        <color theme="0"/>
      </font>
      <fill>
        <gradientFill degree="90">
          <stop position="0">
            <color rgb="FF95B3AE"/>
          </stop>
          <stop position="1">
            <color rgb="FF95B3AE"/>
          </stop>
        </gradientFill>
      </fill>
    </dxf>
    <dxf>
      <font>
        <color theme="0" tint="-0.05"/>
      </font>
      <fill>
        <patternFill patternType="solid">
          <bgColor theme="0" tint="-0.05"/>
        </patternFill>
      </fill>
    </dxf>
  </dxfs>
  <tableStyles count="0" defaultTableStyle="TableStyleMedium2" defaultPivotStyle="PivotStyleLight16"/>
  <colors>
    <mruColors>
      <color rgb="00C96262"/>
      <color rgb="00DC9A9A"/>
      <color rgb="00EECDCD"/>
      <color rgb="00AAC2BE"/>
      <color rgb="0095B3AE"/>
      <color rgb="007EA39D"/>
      <color rgb="00FBF7F4"/>
      <color rgb="00C3D8D6"/>
      <color rgb="00D9E6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128093158661"/>
          <c:y val="0.0432811211871393"/>
          <c:w val="0.628529839883552"/>
          <c:h val="0.889942291838417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7EA39D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C3D8D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87772925764192"/>
                  <c:y val="0.179307502061006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91557496361"/>
                      <c:h val="0.253915910964551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Sheet1!$Q$9:$Q$10</c:f>
              <c:numCache>
                <c:formatCode>0.00%</c:formatCode>
                <c:ptCount val="2"/>
                <c:pt idx="0">
                  <c:v>0.0833333333333333</c:v>
                </c:pt>
                <c:pt idx="1">
                  <c:v>0.916666666666667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99"/>
        <c:holeSize val="67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636270</xdr:colOff>
      <xdr:row>0</xdr:row>
      <xdr:rowOff>127000</xdr:rowOff>
    </xdr:from>
    <xdr:to>
      <xdr:col>14</xdr:col>
      <xdr:colOff>168275</xdr:colOff>
      <xdr:row>7</xdr:row>
      <xdr:rowOff>67945</xdr:rowOff>
    </xdr:to>
    <xdr:graphicFrame>
      <xdr:nvGraphicFramePr>
        <xdr:cNvPr id="14" name="图表 13"/>
        <xdr:cNvGraphicFramePr/>
      </xdr:nvGraphicFramePr>
      <xdr:xfrm>
        <a:off x="4897755" y="127000"/>
        <a:ext cx="2292985" cy="16681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457200</xdr:colOff>
      <xdr:row>4</xdr:row>
      <xdr:rowOff>171450</xdr:rowOff>
    </xdr:from>
    <xdr:to>
      <xdr:col>13</xdr:col>
      <xdr:colOff>209550</xdr:colOff>
      <xdr:row>5</xdr:row>
      <xdr:rowOff>152400</xdr:rowOff>
    </xdr:to>
    <xdr:sp>
      <xdr:nvSpPr>
        <xdr:cNvPr id="15" name="文本框 14"/>
        <xdr:cNvSpPr txBox="1"/>
      </xdr:nvSpPr>
      <xdr:spPr>
        <a:xfrm>
          <a:off x="5653405" y="1098550"/>
          <a:ext cx="721360" cy="2222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100" b="1">
              <a:latin typeface="字魂45号-冰宇雅宋" panose="00000500000000000000" charset="-122"/>
              <a:ea typeface="字魂45号-冰宇雅宋" panose="00000500000000000000" charset="-122"/>
            </a:rPr>
            <a:t>Progress</a:t>
          </a:r>
          <a:endParaRPr lang="zh-CN" altLang="en-US" sz="1100" b="1"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61"/>
  <sheetViews>
    <sheetView showGridLines="0" tabSelected="1" zoomScale="88" zoomScaleNormal="88" workbookViewId="0">
      <selection activeCell="Q27" sqref="Q27"/>
    </sheetView>
  </sheetViews>
  <sheetFormatPr defaultColWidth="9" defaultRowHeight="21" customHeight="1"/>
  <cols>
    <col min="1" max="1" width="2.12962962962963" style="21" customWidth="1"/>
    <col min="2" max="2" width="5.5" style="22" customWidth="1"/>
    <col min="3" max="8" width="5.5" style="21" customWidth="1"/>
    <col min="9" max="9" width="2.25" style="20" customWidth="1"/>
    <col min="10" max="10" width="5.62962962962963" style="23" customWidth="1"/>
    <col min="11" max="12" width="13.6296296296296" style="23" customWidth="1"/>
    <col min="13" max="13" width="14.1296296296296" style="23" customWidth="1"/>
    <col min="14" max="14" width="12.5" style="20" customWidth="1"/>
    <col min="15" max="16" width="13.5" style="24" customWidth="1"/>
    <col min="17" max="17" width="13.6296296296296" style="20" customWidth="1"/>
    <col min="18" max="19" width="11.1296296296296" style="20" customWidth="1"/>
    <col min="20" max="20" width="13.25" style="20" customWidth="1"/>
    <col min="21" max="21" width="11.5" style="20" customWidth="1"/>
    <col min="22" max="22" width="9.62962962962963" style="20" customWidth="1"/>
    <col min="23" max="23" width="3.25" style="20" customWidth="1"/>
    <col min="24" max="24" width="9" style="25"/>
    <col min="25" max="16380" width="9" style="20"/>
    <col min="16381" max="16384" width="9" style="26"/>
  </cols>
  <sheetData>
    <row r="1" ht="16" customHeight="1" spans="1:2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="20" customFormat="1" ht="19" customHeight="1" spans="1:16384">
      <c r="A2" s="27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7"/>
      <c r="M2" s="27"/>
      <c r="N2" s="27"/>
      <c r="O2" s="51"/>
      <c r="P2" s="52" t="s">
        <v>1</v>
      </c>
      <c r="Q2" s="82">
        <f ca="1">TODAY()</f>
        <v>44381</v>
      </c>
      <c r="R2" s="27"/>
      <c r="S2" s="27"/>
      <c r="T2" s="27"/>
      <c r="U2" s="27"/>
      <c r="V2" s="27"/>
      <c r="W2" s="27"/>
      <c r="XFA2" s="104"/>
      <c r="XFB2" s="104"/>
      <c r="XFC2" s="104"/>
      <c r="XFD2" s="104"/>
    </row>
    <row r="3" s="20" customFormat="1" ht="19" customHeight="1" spans="1:16384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7"/>
      <c r="M3" s="27"/>
      <c r="N3" s="27"/>
      <c r="O3" s="51"/>
      <c r="P3" s="53"/>
      <c r="Q3" s="62"/>
      <c r="R3" s="27"/>
      <c r="S3" s="27"/>
      <c r="T3" s="27"/>
      <c r="U3" s="27"/>
      <c r="V3" s="27"/>
      <c r="W3" s="27"/>
      <c r="XFA3" s="104"/>
      <c r="XFB3" s="104"/>
      <c r="XFC3" s="104"/>
      <c r="XFD3" s="104"/>
    </row>
    <row r="4" s="20" customFormat="1" ht="19" customHeight="1" spans="1:16384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54"/>
      <c r="M4" s="54"/>
      <c r="N4" s="54"/>
      <c r="O4" s="54"/>
      <c r="P4" s="55" t="s">
        <v>2</v>
      </c>
      <c r="Q4" s="55"/>
      <c r="R4" s="55" t="s">
        <v>3</v>
      </c>
      <c r="S4" s="83" t="s">
        <v>4</v>
      </c>
      <c r="T4" s="84" t="s">
        <v>5</v>
      </c>
      <c r="U4" s="83" t="s">
        <v>6</v>
      </c>
      <c r="V4" s="85"/>
      <c r="W4" s="27"/>
      <c r="XFA4" s="104"/>
      <c r="XFB4" s="104"/>
      <c r="XFC4" s="104"/>
      <c r="XFD4" s="104"/>
    </row>
    <row r="5" s="20" customFormat="1" ht="19" customHeight="1" spans="1:16384">
      <c r="A5" s="29"/>
      <c r="B5" s="28"/>
      <c r="C5" s="28"/>
      <c r="D5" s="28"/>
      <c r="E5" s="28"/>
      <c r="F5" s="28"/>
      <c r="G5" s="28"/>
      <c r="H5" s="28"/>
      <c r="I5" s="28"/>
      <c r="J5" s="28"/>
      <c r="K5" s="28"/>
      <c r="L5" s="54"/>
      <c r="M5" s="54"/>
      <c r="N5" s="54"/>
      <c r="O5" s="56"/>
      <c r="P5" s="57">
        <f ca="1">IF(辅助!B5="","",辅助!B5)</f>
        <v>0</v>
      </c>
      <c r="Q5" s="57"/>
      <c r="R5" s="86">
        <f ca="1">IF(辅助!C5="","",辅助!C5)</f>
        <v>0</v>
      </c>
      <c r="S5" s="86">
        <f ca="1">IF(辅助!D5="","",辅助!D5)</f>
        <v>0</v>
      </c>
      <c r="T5" s="57">
        <f ca="1">IF(辅助!E5="","",辅助!E5)</f>
        <v>0</v>
      </c>
      <c r="U5" s="87">
        <f ca="1">IF(辅助!F5="","",辅助!F5)</f>
        <v>0</v>
      </c>
      <c r="V5" s="85"/>
      <c r="W5" s="27"/>
      <c r="XFA5" s="104"/>
      <c r="XFB5" s="104"/>
      <c r="XFC5" s="104"/>
      <c r="XFD5" s="104"/>
    </row>
    <row r="6" s="20" customFormat="1" ht="19" customHeight="1" spans="1:16384">
      <c r="A6" s="29"/>
      <c r="B6" s="28"/>
      <c r="C6" s="28"/>
      <c r="D6" s="28"/>
      <c r="E6" s="28"/>
      <c r="F6" s="28"/>
      <c r="G6" s="28"/>
      <c r="H6" s="28"/>
      <c r="I6" s="28"/>
      <c r="J6" s="28"/>
      <c r="K6" s="28"/>
      <c r="L6" s="54"/>
      <c r="M6" s="54"/>
      <c r="N6" s="54"/>
      <c r="O6" s="58"/>
      <c r="P6" s="57">
        <f ca="1">IF(辅助!B6="","",辅助!B6)</f>
        <v>0</v>
      </c>
      <c r="Q6" s="57"/>
      <c r="R6" s="86">
        <f ca="1">IF(辅助!C6="","",辅助!C6)</f>
        <v>0</v>
      </c>
      <c r="S6" s="86">
        <f ca="1">IF(辅助!D6="","",辅助!D6)</f>
        <v>0</v>
      </c>
      <c r="T6" s="57">
        <f ca="1">IF(辅助!E6="","",辅助!E6)</f>
        <v>0</v>
      </c>
      <c r="U6" s="87">
        <f ca="1">IF(辅助!F6="","",辅助!F6)</f>
        <v>0</v>
      </c>
      <c r="V6" s="85"/>
      <c r="W6" s="27"/>
      <c r="XFA6" s="104"/>
      <c r="XFB6" s="104"/>
      <c r="XFC6" s="104"/>
      <c r="XFD6" s="104"/>
    </row>
    <row r="7" s="20" customFormat="1" ht="25" customHeight="1" spans="1:16384">
      <c r="A7" s="29"/>
      <c r="B7" s="30"/>
      <c r="C7" s="30"/>
      <c r="D7" s="30"/>
      <c r="E7" s="30"/>
      <c r="F7" s="30"/>
      <c r="G7" s="30"/>
      <c r="H7" s="30"/>
      <c r="I7" s="30"/>
      <c r="J7" s="27"/>
      <c r="K7" s="27"/>
      <c r="L7" s="27"/>
      <c r="M7" s="27"/>
      <c r="N7" s="59"/>
      <c r="O7" s="60"/>
      <c r="P7" s="61">
        <f ca="1">IF(辅助!B7="","",辅助!B7)</f>
        <v>0</v>
      </c>
      <c r="Q7" s="61"/>
      <c r="R7" s="61">
        <f ca="1">IF(辅助!C7="","",辅助!C7)</f>
        <v>0</v>
      </c>
      <c r="S7" s="61">
        <f ca="1">IF(辅助!D7="","",辅助!D7)</f>
        <v>0</v>
      </c>
      <c r="T7" s="57">
        <f ca="1">IF(辅助!E7="","",辅助!E7)</f>
        <v>0</v>
      </c>
      <c r="U7" s="88">
        <f ca="1">IF(辅助!F7="","",辅助!F7)</f>
        <v>0</v>
      </c>
      <c r="V7" s="59"/>
      <c r="W7" s="27"/>
      <c r="XFA7" s="104"/>
      <c r="XFB7" s="104"/>
      <c r="XFC7" s="104"/>
      <c r="XFD7" s="104"/>
    </row>
    <row r="8" s="20" customFormat="1" ht="25" customHeight="1" spans="1:16384">
      <c r="A8" s="29"/>
      <c r="B8" s="30"/>
      <c r="C8" s="30"/>
      <c r="D8" s="30"/>
      <c r="E8" s="30"/>
      <c r="F8" s="30"/>
      <c r="G8" s="30"/>
      <c r="H8" s="30"/>
      <c r="I8" s="30"/>
      <c r="J8" s="27"/>
      <c r="K8" s="62"/>
      <c r="L8" s="62"/>
      <c r="M8" s="62"/>
      <c r="N8" s="63"/>
      <c r="O8" s="64"/>
      <c r="P8" s="64"/>
      <c r="Q8" s="59"/>
      <c r="R8" s="59"/>
      <c r="S8" s="59"/>
      <c r="T8" s="59"/>
      <c r="U8" s="59"/>
      <c r="V8" s="59"/>
      <c r="W8" s="27"/>
      <c r="XFA8" s="104"/>
      <c r="XFB8" s="104"/>
      <c r="XFC8" s="104"/>
      <c r="XFD8" s="104"/>
    </row>
    <row r="9" s="20" customFormat="1" ht="25" customHeight="1" spans="1:16381">
      <c r="A9" s="29"/>
      <c r="B9" s="30"/>
      <c r="C9" s="30"/>
      <c r="D9" s="30"/>
      <c r="E9" s="30"/>
      <c r="F9" s="30"/>
      <c r="G9" s="30"/>
      <c r="H9" s="30"/>
      <c r="I9" s="30"/>
      <c r="J9" s="65"/>
      <c r="K9" s="66" t="s">
        <v>7</v>
      </c>
      <c r="L9" s="67">
        <f>COUNTA($K$14:$L$2004)</f>
        <v>12</v>
      </c>
      <c r="M9" s="66" t="s">
        <v>8</v>
      </c>
      <c r="N9" s="67">
        <f>COUNTIF($Q$14:$Q$2004,"Completed")</f>
        <v>1</v>
      </c>
      <c r="O9" s="66" t="s">
        <v>9</v>
      </c>
      <c r="P9" s="67">
        <f>COUNTIF($Q$14:$Q$2004,"In Progress")</f>
        <v>2</v>
      </c>
      <c r="Q9" s="89">
        <f>N9/L9</f>
        <v>0.0833333333333333</v>
      </c>
      <c r="R9" s="69"/>
      <c r="S9" s="69"/>
      <c r="T9" s="27"/>
      <c r="U9" s="90"/>
      <c r="V9" s="90"/>
      <c r="W9" s="27"/>
      <c r="XFA9" s="26"/>
    </row>
    <row r="10" s="20" customFormat="1" ht="15" customHeight="1" spans="1:16381">
      <c r="A10" s="27"/>
      <c r="B10" s="30"/>
      <c r="C10" s="30"/>
      <c r="D10" s="30"/>
      <c r="E10" s="30"/>
      <c r="F10" s="30"/>
      <c r="G10" s="30"/>
      <c r="H10" s="30"/>
      <c r="I10" s="30"/>
      <c r="J10" s="65"/>
      <c r="K10" s="62"/>
      <c r="L10" s="62"/>
      <c r="M10" s="62"/>
      <c r="N10" s="62"/>
      <c r="O10" s="68"/>
      <c r="P10" s="68"/>
      <c r="Q10" s="89">
        <f>1-Q9</f>
        <v>0.916666666666667</v>
      </c>
      <c r="R10" s="69"/>
      <c r="S10" s="91">
        <f>COUNTIF($N$14:$N$204,"High")</f>
        <v>3</v>
      </c>
      <c r="T10" s="91">
        <f>COUNTIF($N$14:$N$204,"Medium")</f>
        <v>5</v>
      </c>
      <c r="U10" s="91">
        <f>COUNTIF($N$14:$N$204,"Low")</f>
        <v>4</v>
      </c>
      <c r="V10" s="90"/>
      <c r="W10" s="27"/>
      <c r="XFA10" s="26"/>
    </row>
    <row r="11" s="20" customFormat="1" ht="22" customHeight="1" spans="1:16381">
      <c r="A11" s="27"/>
      <c r="B11" s="31">
        <v>2021</v>
      </c>
      <c r="C11" s="31"/>
      <c r="D11" s="31" t="s">
        <v>10</v>
      </c>
      <c r="E11" s="32">
        <v>3</v>
      </c>
      <c r="F11" s="31" t="s">
        <v>11</v>
      </c>
      <c r="G11" s="30"/>
      <c r="H11" s="30"/>
      <c r="I11" s="30"/>
      <c r="J11" s="65"/>
      <c r="K11" s="66" t="s">
        <v>12</v>
      </c>
      <c r="L11" s="67">
        <f>COUNTIF($Q$14:$Q$2004,"延迟")</f>
        <v>4</v>
      </c>
      <c r="M11" s="66" t="s">
        <v>13</v>
      </c>
      <c r="N11" s="67">
        <f>COUNTIF($Q$14:$Q$2004,"Not Started")</f>
        <v>3</v>
      </c>
      <c r="O11" s="66" t="s">
        <v>14</v>
      </c>
      <c r="P11" s="67">
        <f>COUNTIF($Q$14:$Q$2004,"取消")</f>
        <v>2</v>
      </c>
      <c r="Q11" s="69"/>
      <c r="R11" s="69"/>
      <c r="S11" s="92" t="s">
        <v>15</v>
      </c>
      <c r="T11" s="93" t="s">
        <v>16</v>
      </c>
      <c r="U11" s="94" t="s">
        <v>17</v>
      </c>
      <c r="V11" s="69"/>
      <c r="W11" s="27"/>
      <c r="XFA11" s="26"/>
    </row>
    <row r="12" s="20" customFormat="1" ht="8" customHeight="1" spans="1:16381">
      <c r="A12" s="27"/>
      <c r="B12" s="30"/>
      <c r="C12" s="30"/>
      <c r="D12" s="30"/>
      <c r="E12" s="30"/>
      <c r="F12" s="30"/>
      <c r="G12" s="33"/>
      <c r="H12" s="30"/>
      <c r="I12" s="30"/>
      <c r="J12" s="65"/>
      <c r="K12" s="65"/>
      <c r="L12" s="65"/>
      <c r="M12" s="65"/>
      <c r="N12" s="69"/>
      <c r="O12" s="68"/>
      <c r="P12" s="68"/>
      <c r="Q12" s="69"/>
      <c r="R12" s="69"/>
      <c r="S12" s="69"/>
      <c r="T12" s="69"/>
      <c r="U12" s="69"/>
      <c r="V12" s="69"/>
      <c r="W12" s="27"/>
      <c r="XFA12" s="26"/>
    </row>
    <row r="13" s="20" customFormat="1" ht="28" customHeight="1" spans="1:16381">
      <c r="A13" s="27"/>
      <c r="B13" s="34" t="s">
        <v>18</v>
      </c>
      <c r="C13" s="35" t="s">
        <v>19</v>
      </c>
      <c r="D13" s="35" t="s">
        <v>20</v>
      </c>
      <c r="E13" s="35" t="s">
        <v>21</v>
      </c>
      <c r="F13" s="35" t="s">
        <v>22</v>
      </c>
      <c r="G13" s="35" t="s">
        <v>23</v>
      </c>
      <c r="H13" s="35" t="s">
        <v>24</v>
      </c>
      <c r="I13" s="30"/>
      <c r="J13" s="70" t="s">
        <v>25</v>
      </c>
      <c r="K13" s="71" t="s">
        <v>2</v>
      </c>
      <c r="L13" s="72"/>
      <c r="M13" s="72" t="s">
        <v>3</v>
      </c>
      <c r="N13" s="73" t="s">
        <v>4</v>
      </c>
      <c r="O13" s="74" t="s">
        <v>26</v>
      </c>
      <c r="P13" s="74" t="s">
        <v>27</v>
      </c>
      <c r="Q13" s="95" t="s">
        <v>6</v>
      </c>
      <c r="R13" s="73" t="s">
        <v>28</v>
      </c>
      <c r="S13" s="96"/>
      <c r="T13" s="95" t="s">
        <v>29</v>
      </c>
      <c r="U13" s="97" t="s">
        <v>30</v>
      </c>
      <c r="V13" s="98"/>
      <c r="W13" s="27"/>
      <c r="XFA13" s="26"/>
    </row>
    <row r="14" s="20" customFormat="1" ht="25" customHeight="1" spans="1:16381">
      <c r="A14" s="27"/>
      <c r="B14" s="36">
        <f>DATE($B$11,$E$11,1)-WEEKDAY(DATE(B11,E11,1),2)</f>
        <v>44255</v>
      </c>
      <c r="C14" s="37">
        <f t="shared" ref="C14:H14" si="0">B14+1</f>
        <v>44256</v>
      </c>
      <c r="D14" s="37">
        <f t="shared" si="0"/>
        <v>44257</v>
      </c>
      <c r="E14" s="37">
        <f t="shared" si="0"/>
        <v>44258</v>
      </c>
      <c r="F14" s="37">
        <f t="shared" si="0"/>
        <v>44259</v>
      </c>
      <c r="G14" s="37">
        <f t="shared" si="0"/>
        <v>44260</v>
      </c>
      <c r="H14" s="38">
        <f t="shared" si="0"/>
        <v>44261</v>
      </c>
      <c r="I14" s="30"/>
      <c r="J14" s="75">
        <v>1</v>
      </c>
      <c r="K14" s="76" t="s">
        <v>31</v>
      </c>
      <c r="L14" s="77"/>
      <c r="M14" s="75" t="s">
        <v>32</v>
      </c>
      <c r="N14" s="78" t="s">
        <v>15</v>
      </c>
      <c r="O14" s="79">
        <v>44256</v>
      </c>
      <c r="P14" s="79">
        <v>44260</v>
      </c>
      <c r="Q14" s="78" t="s">
        <v>12</v>
      </c>
      <c r="R14" s="99" t="s">
        <v>28</v>
      </c>
      <c r="S14" s="100"/>
      <c r="T14" s="101">
        <v>0.25</v>
      </c>
      <c r="U14" s="78"/>
      <c r="V14" s="78"/>
      <c r="W14" s="27"/>
      <c r="XFA14" s="26"/>
    </row>
    <row r="15" s="20" customFormat="1" ht="25" customHeight="1" spans="1:16381">
      <c r="A15" s="27"/>
      <c r="B15" s="39">
        <f>H14+1</f>
        <v>44262</v>
      </c>
      <c r="C15" s="40">
        <f t="shared" ref="C15:H15" si="1">B15+1</f>
        <v>44263</v>
      </c>
      <c r="D15" s="40">
        <f t="shared" si="1"/>
        <v>44264</v>
      </c>
      <c r="E15" s="40">
        <f t="shared" si="1"/>
        <v>44265</v>
      </c>
      <c r="F15" s="40">
        <f t="shared" si="1"/>
        <v>44266</v>
      </c>
      <c r="G15" s="40">
        <f t="shared" si="1"/>
        <v>44267</v>
      </c>
      <c r="H15" s="41">
        <f t="shared" si="1"/>
        <v>44268</v>
      </c>
      <c r="I15" s="30"/>
      <c r="J15" s="75">
        <v>2</v>
      </c>
      <c r="K15" s="76" t="s">
        <v>33</v>
      </c>
      <c r="L15" s="77"/>
      <c r="M15" s="75" t="s">
        <v>34</v>
      </c>
      <c r="N15" s="78" t="s">
        <v>16</v>
      </c>
      <c r="O15" s="79">
        <v>44259</v>
      </c>
      <c r="P15" s="79">
        <v>44262</v>
      </c>
      <c r="Q15" s="78" t="s">
        <v>12</v>
      </c>
      <c r="R15" s="99" t="s">
        <v>28</v>
      </c>
      <c r="S15" s="100"/>
      <c r="T15" s="101">
        <v>0.75</v>
      </c>
      <c r="U15" s="78"/>
      <c r="V15" s="78"/>
      <c r="W15" s="27"/>
      <c r="XFA15" s="26"/>
    </row>
    <row r="16" s="20" customFormat="1" ht="25" customHeight="1" spans="1:16381">
      <c r="A16" s="27"/>
      <c r="B16" s="39">
        <f>H15+1</f>
        <v>44269</v>
      </c>
      <c r="C16" s="40">
        <f t="shared" ref="C16:H16" si="2">B16+1</f>
        <v>44270</v>
      </c>
      <c r="D16" s="40">
        <f t="shared" si="2"/>
        <v>44271</v>
      </c>
      <c r="E16" s="40">
        <f t="shared" si="2"/>
        <v>44272</v>
      </c>
      <c r="F16" s="40">
        <f t="shared" si="2"/>
        <v>44273</v>
      </c>
      <c r="G16" s="40">
        <f t="shared" si="2"/>
        <v>44274</v>
      </c>
      <c r="H16" s="41">
        <f t="shared" si="2"/>
        <v>44275</v>
      </c>
      <c r="I16" s="30"/>
      <c r="J16" s="75">
        <v>3</v>
      </c>
      <c r="K16" s="76" t="s">
        <v>35</v>
      </c>
      <c r="L16" s="77"/>
      <c r="M16" s="75" t="s">
        <v>36</v>
      </c>
      <c r="N16" s="78" t="s">
        <v>17</v>
      </c>
      <c r="O16" s="79">
        <v>44262</v>
      </c>
      <c r="P16" s="79">
        <v>44264</v>
      </c>
      <c r="Q16" s="78" t="s">
        <v>8</v>
      </c>
      <c r="R16" s="99" t="s">
        <v>28</v>
      </c>
      <c r="S16" s="100"/>
      <c r="T16" s="101">
        <v>1</v>
      </c>
      <c r="U16" s="78"/>
      <c r="V16" s="78"/>
      <c r="W16" s="27"/>
      <c r="XFA16" s="26"/>
    </row>
    <row r="17" s="20" customFormat="1" ht="25" customHeight="1" spans="1:16381">
      <c r="A17" s="27"/>
      <c r="B17" s="39">
        <f>H16+1</f>
        <v>44276</v>
      </c>
      <c r="C17" s="40">
        <f t="shared" ref="C17:H17" si="3">B17+1</f>
        <v>44277</v>
      </c>
      <c r="D17" s="40">
        <f t="shared" si="3"/>
        <v>44278</v>
      </c>
      <c r="E17" s="40">
        <f t="shared" si="3"/>
        <v>44279</v>
      </c>
      <c r="F17" s="40">
        <f t="shared" si="3"/>
        <v>44280</v>
      </c>
      <c r="G17" s="40">
        <f t="shared" si="3"/>
        <v>44281</v>
      </c>
      <c r="H17" s="41">
        <f t="shared" si="3"/>
        <v>44282</v>
      </c>
      <c r="I17" s="30"/>
      <c r="J17" s="75">
        <v>4</v>
      </c>
      <c r="K17" s="76" t="s">
        <v>37</v>
      </c>
      <c r="L17" s="77"/>
      <c r="M17" s="75" t="s">
        <v>38</v>
      </c>
      <c r="N17" s="78" t="s">
        <v>15</v>
      </c>
      <c r="O17" s="79">
        <v>44264</v>
      </c>
      <c r="P17" s="79">
        <v>44267</v>
      </c>
      <c r="Q17" s="78" t="s">
        <v>12</v>
      </c>
      <c r="R17" s="99" t="s">
        <v>28</v>
      </c>
      <c r="S17" s="100"/>
      <c r="T17" s="101">
        <v>0.75</v>
      </c>
      <c r="U17" s="78"/>
      <c r="V17" s="78"/>
      <c r="W17" s="27"/>
      <c r="XFA17" s="26"/>
    </row>
    <row r="18" s="20" customFormat="1" ht="25" customHeight="1" spans="1:16381">
      <c r="A18" s="27"/>
      <c r="B18" s="39">
        <f>H17+1</f>
        <v>44283</v>
      </c>
      <c r="C18" s="40">
        <f t="shared" ref="C18:H18" si="4">B18+1</f>
        <v>44284</v>
      </c>
      <c r="D18" s="40">
        <f t="shared" si="4"/>
        <v>44285</v>
      </c>
      <c r="E18" s="40">
        <f t="shared" si="4"/>
        <v>44286</v>
      </c>
      <c r="F18" s="40">
        <f t="shared" si="4"/>
        <v>44287</v>
      </c>
      <c r="G18" s="40">
        <f t="shared" si="4"/>
        <v>44288</v>
      </c>
      <c r="H18" s="41">
        <f t="shared" si="4"/>
        <v>44289</v>
      </c>
      <c r="I18" s="30"/>
      <c r="J18" s="75">
        <v>5</v>
      </c>
      <c r="K18" s="76" t="s">
        <v>39</v>
      </c>
      <c r="L18" s="77"/>
      <c r="M18" s="75" t="s">
        <v>32</v>
      </c>
      <c r="N18" s="78" t="s">
        <v>16</v>
      </c>
      <c r="O18" s="79">
        <v>44267</v>
      </c>
      <c r="P18" s="79">
        <v>44270</v>
      </c>
      <c r="Q18" s="78" t="s">
        <v>12</v>
      </c>
      <c r="R18" s="99" t="s">
        <v>28</v>
      </c>
      <c r="S18" s="100"/>
      <c r="T18" s="101">
        <v>0.5</v>
      </c>
      <c r="U18" s="78"/>
      <c r="V18" s="78"/>
      <c r="W18" s="27"/>
      <c r="XFA18" s="26"/>
    </row>
    <row r="19" s="20" customFormat="1" ht="25" customHeight="1" spans="1:16381">
      <c r="A19" s="27"/>
      <c r="B19" s="42">
        <f>H18+1</f>
        <v>44290</v>
      </c>
      <c r="C19" s="43">
        <f t="shared" ref="C19:H19" si="5">B19+1</f>
        <v>44291</v>
      </c>
      <c r="D19" s="43">
        <f t="shared" si="5"/>
        <v>44292</v>
      </c>
      <c r="E19" s="43">
        <f t="shared" si="5"/>
        <v>44293</v>
      </c>
      <c r="F19" s="43">
        <f t="shared" si="5"/>
        <v>44294</v>
      </c>
      <c r="G19" s="43">
        <f t="shared" si="5"/>
        <v>44295</v>
      </c>
      <c r="H19" s="44">
        <f t="shared" si="5"/>
        <v>44296</v>
      </c>
      <c r="I19" s="30"/>
      <c r="J19" s="75">
        <v>6</v>
      </c>
      <c r="K19" s="76" t="s">
        <v>40</v>
      </c>
      <c r="L19" s="77"/>
      <c r="M19" s="75" t="s">
        <v>34</v>
      </c>
      <c r="N19" s="78" t="s">
        <v>17</v>
      </c>
      <c r="O19" s="79">
        <v>44269</v>
      </c>
      <c r="P19" s="79">
        <v>44272</v>
      </c>
      <c r="Q19" s="78" t="s">
        <v>9</v>
      </c>
      <c r="R19" s="99" t="s">
        <v>28</v>
      </c>
      <c r="S19" s="100"/>
      <c r="T19" s="101">
        <v>0.25</v>
      </c>
      <c r="U19" s="78"/>
      <c r="V19" s="78"/>
      <c r="W19" s="27"/>
      <c r="XFA19" s="26"/>
    </row>
    <row r="20" s="20" customFormat="1" ht="25" customHeight="1" spans="1:16381">
      <c r="A20" s="27"/>
      <c r="B20" s="30"/>
      <c r="C20" s="30"/>
      <c r="D20" s="30"/>
      <c r="E20" s="30"/>
      <c r="F20" s="30"/>
      <c r="G20" s="30"/>
      <c r="H20" s="30"/>
      <c r="I20" s="30"/>
      <c r="J20" s="75">
        <v>7</v>
      </c>
      <c r="K20" s="76" t="s">
        <v>40</v>
      </c>
      <c r="L20" s="77"/>
      <c r="M20" s="75" t="s">
        <v>36</v>
      </c>
      <c r="N20" s="78" t="s">
        <v>16</v>
      </c>
      <c r="O20" s="79">
        <v>44269</v>
      </c>
      <c r="P20" s="79">
        <v>44307</v>
      </c>
      <c r="Q20" s="78" t="s">
        <v>9</v>
      </c>
      <c r="R20" s="99" t="s">
        <v>28</v>
      </c>
      <c r="S20" s="100"/>
      <c r="T20" s="101">
        <v>0.25</v>
      </c>
      <c r="U20" s="78"/>
      <c r="V20" s="78"/>
      <c r="W20" s="27"/>
      <c r="XFA20" s="26"/>
    </row>
    <row r="21" s="20" customFormat="1" ht="25" customHeight="1" spans="1:16381">
      <c r="A21" s="27"/>
      <c r="B21" s="45" t="s">
        <v>41</v>
      </c>
      <c r="C21" s="45"/>
      <c r="D21" s="45"/>
      <c r="E21" s="45"/>
      <c r="F21" s="45"/>
      <c r="G21" s="45"/>
      <c r="H21" s="45"/>
      <c r="I21" s="30"/>
      <c r="J21" s="75">
        <v>8</v>
      </c>
      <c r="K21" s="76" t="s">
        <v>40</v>
      </c>
      <c r="L21" s="77"/>
      <c r="M21" s="75" t="s">
        <v>38</v>
      </c>
      <c r="N21" s="78" t="s">
        <v>17</v>
      </c>
      <c r="O21" s="79">
        <v>44304</v>
      </c>
      <c r="P21" s="79">
        <v>44308</v>
      </c>
      <c r="Q21" s="78" t="s">
        <v>14</v>
      </c>
      <c r="R21" s="99" t="s">
        <v>28</v>
      </c>
      <c r="S21" s="100"/>
      <c r="T21" s="101">
        <v>0</v>
      </c>
      <c r="U21" s="78"/>
      <c r="V21" s="78"/>
      <c r="W21" s="27"/>
      <c r="XFA21" s="26"/>
    </row>
    <row r="22" s="20" customFormat="1" ht="25" customHeight="1" spans="1:16381">
      <c r="A22" s="27"/>
      <c r="B22" s="46" t="s">
        <v>42</v>
      </c>
      <c r="C22" s="47" t="s">
        <v>31</v>
      </c>
      <c r="D22" s="47"/>
      <c r="E22" s="47"/>
      <c r="F22" s="47"/>
      <c r="G22" s="47"/>
      <c r="H22" s="48"/>
      <c r="I22" s="27"/>
      <c r="J22" s="75">
        <v>9</v>
      </c>
      <c r="K22" s="76" t="s">
        <v>40</v>
      </c>
      <c r="L22" s="77"/>
      <c r="M22" s="75" t="s">
        <v>32</v>
      </c>
      <c r="N22" s="78" t="s">
        <v>15</v>
      </c>
      <c r="O22" s="79">
        <v>44307</v>
      </c>
      <c r="P22" s="79">
        <v>44311</v>
      </c>
      <c r="Q22" s="78" t="s">
        <v>14</v>
      </c>
      <c r="R22" s="99" t="s">
        <v>28</v>
      </c>
      <c r="S22" s="100"/>
      <c r="T22" s="102">
        <v>0</v>
      </c>
      <c r="U22" s="78"/>
      <c r="V22" s="78"/>
      <c r="W22" s="27"/>
      <c r="XFA22" s="26"/>
    </row>
    <row r="23" s="20" customFormat="1" ht="25" customHeight="1" spans="1:16381">
      <c r="A23" s="27"/>
      <c r="B23" s="46" t="s">
        <v>42</v>
      </c>
      <c r="C23" s="47" t="s">
        <v>33</v>
      </c>
      <c r="D23" s="47"/>
      <c r="E23" s="47"/>
      <c r="F23" s="47"/>
      <c r="G23" s="47"/>
      <c r="H23" s="48"/>
      <c r="I23" s="27"/>
      <c r="J23" s="75">
        <v>10</v>
      </c>
      <c r="K23" s="76" t="s">
        <v>40</v>
      </c>
      <c r="L23" s="77"/>
      <c r="M23" s="75" t="s">
        <v>34</v>
      </c>
      <c r="N23" s="78" t="s">
        <v>16</v>
      </c>
      <c r="O23" s="79">
        <v>44308</v>
      </c>
      <c r="P23" s="79">
        <v>44312</v>
      </c>
      <c r="Q23" s="78" t="s">
        <v>13</v>
      </c>
      <c r="R23" s="99" t="s">
        <v>28</v>
      </c>
      <c r="S23" s="100"/>
      <c r="T23" s="101">
        <v>0</v>
      </c>
      <c r="U23" s="78"/>
      <c r="V23" s="78"/>
      <c r="W23" s="27"/>
      <c r="XFA23" s="26"/>
    </row>
    <row r="24" s="20" customFormat="1" ht="25" customHeight="1" spans="1:16381">
      <c r="A24" s="27"/>
      <c r="B24" s="46" t="s">
        <v>42</v>
      </c>
      <c r="C24" s="47" t="s">
        <v>35</v>
      </c>
      <c r="D24" s="47"/>
      <c r="E24" s="47"/>
      <c r="F24" s="47"/>
      <c r="G24" s="47"/>
      <c r="H24" s="48"/>
      <c r="I24" s="27"/>
      <c r="J24" s="75">
        <v>11</v>
      </c>
      <c r="K24" s="76" t="s">
        <v>40</v>
      </c>
      <c r="L24" s="77"/>
      <c r="M24" s="75" t="s">
        <v>36</v>
      </c>
      <c r="N24" s="78" t="s">
        <v>17</v>
      </c>
      <c r="O24" s="79">
        <v>44311</v>
      </c>
      <c r="P24" s="79">
        <v>44314</v>
      </c>
      <c r="Q24" s="78" t="s">
        <v>13</v>
      </c>
      <c r="R24" s="99" t="s">
        <v>28</v>
      </c>
      <c r="S24" s="100"/>
      <c r="T24" s="101">
        <v>0</v>
      </c>
      <c r="U24" s="78"/>
      <c r="V24" s="78"/>
      <c r="W24" s="27"/>
      <c r="XFA24" s="26"/>
    </row>
    <row r="25" s="20" customFormat="1" ht="25" customHeight="1" spans="1:16381">
      <c r="A25" s="27"/>
      <c r="B25" s="46" t="s">
        <v>42</v>
      </c>
      <c r="C25" s="47"/>
      <c r="D25" s="47"/>
      <c r="E25" s="47"/>
      <c r="F25" s="47"/>
      <c r="G25" s="47"/>
      <c r="H25" s="48"/>
      <c r="I25" s="27"/>
      <c r="J25" s="75">
        <v>12</v>
      </c>
      <c r="K25" s="76" t="s">
        <v>40</v>
      </c>
      <c r="L25" s="77"/>
      <c r="M25" s="75" t="s">
        <v>38</v>
      </c>
      <c r="N25" s="78" t="s">
        <v>16</v>
      </c>
      <c r="O25" s="79">
        <v>44314</v>
      </c>
      <c r="P25" s="79">
        <v>44316</v>
      </c>
      <c r="Q25" s="78" t="s">
        <v>13</v>
      </c>
      <c r="R25" s="99" t="s">
        <v>28</v>
      </c>
      <c r="S25" s="100"/>
      <c r="T25" s="101">
        <v>0</v>
      </c>
      <c r="U25" s="78"/>
      <c r="V25" s="78"/>
      <c r="W25" s="27"/>
      <c r="XFA25" s="26"/>
    </row>
    <row r="26" s="20" customFormat="1" ht="25" customHeight="1" spans="1:16381">
      <c r="A26" s="27"/>
      <c r="B26" s="46" t="s">
        <v>42</v>
      </c>
      <c r="C26" s="47"/>
      <c r="D26" s="47"/>
      <c r="E26" s="47"/>
      <c r="F26" s="47"/>
      <c r="G26" s="47"/>
      <c r="H26" s="48"/>
      <c r="I26" s="27"/>
      <c r="J26" s="75"/>
      <c r="K26" s="76"/>
      <c r="L26" s="77"/>
      <c r="M26" s="75"/>
      <c r="N26" s="78"/>
      <c r="O26" s="79"/>
      <c r="P26" s="79"/>
      <c r="Q26" s="78"/>
      <c r="R26" s="99"/>
      <c r="S26" s="100"/>
      <c r="T26" s="101"/>
      <c r="U26" s="78"/>
      <c r="V26" s="78"/>
      <c r="W26" s="27"/>
      <c r="XFA26" s="26"/>
    </row>
    <row r="27" s="20" customFormat="1" ht="25" customHeight="1" spans="1:16381">
      <c r="A27" s="27"/>
      <c r="B27" s="46" t="s">
        <v>42</v>
      </c>
      <c r="C27" s="47"/>
      <c r="D27" s="47"/>
      <c r="E27" s="47"/>
      <c r="F27" s="47"/>
      <c r="G27" s="47"/>
      <c r="H27" s="48"/>
      <c r="I27" s="27"/>
      <c r="J27" s="75"/>
      <c r="K27" s="76"/>
      <c r="L27" s="77"/>
      <c r="M27" s="75"/>
      <c r="N27" s="78"/>
      <c r="O27" s="79"/>
      <c r="P27" s="79"/>
      <c r="Q27" s="78"/>
      <c r="R27" s="99"/>
      <c r="S27" s="100"/>
      <c r="T27" s="101"/>
      <c r="U27" s="78"/>
      <c r="V27" s="78"/>
      <c r="W27" s="27"/>
      <c r="XFA27" s="26"/>
    </row>
    <row r="28" s="20" customFormat="1" ht="25" customHeight="1" spans="1:16381">
      <c r="A28" s="27"/>
      <c r="B28" s="46" t="s">
        <v>42</v>
      </c>
      <c r="C28" s="47"/>
      <c r="D28" s="47"/>
      <c r="E28" s="47"/>
      <c r="F28" s="47"/>
      <c r="G28" s="47"/>
      <c r="H28" s="48"/>
      <c r="I28" s="27"/>
      <c r="J28" s="75"/>
      <c r="K28" s="76"/>
      <c r="L28" s="77"/>
      <c r="M28" s="75"/>
      <c r="N28" s="78"/>
      <c r="O28" s="79"/>
      <c r="P28" s="79"/>
      <c r="Q28" s="78"/>
      <c r="R28" s="99"/>
      <c r="S28" s="100"/>
      <c r="T28" s="101"/>
      <c r="U28" s="78"/>
      <c r="V28" s="78"/>
      <c r="W28" s="27"/>
      <c r="XFA28" s="26"/>
    </row>
    <row r="29" s="20" customFormat="1" ht="25" customHeight="1" spans="1:16381">
      <c r="A29" s="27"/>
      <c r="B29" s="46" t="s">
        <v>42</v>
      </c>
      <c r="C29" s="49"/>
      <c r="D29" s="49"/>
      <c r="E29" s="49"/>
      <c r="F29" s="49"/>
      <c r="G29" s="49"/>
      <c r="H29" s="48"/>
      <c r="I29" s="27"/>
      <c r="J29" s="75"/>
      <c r="K29" s="76"/>
      <c r="L29" s="77"/>
      <c r="M29" s="75"/>
      <c r="N29" s="78"/>
      <c r="O29" s="79"/>
      <c r="P29" s="79"/>
      <c r="Q29" s="78"/>
      <c r="R29" s="99"/>
      <c r="S29" s="100"/>
      <c r="T29" s="101"/>
      <c r="U29" s="78"/>
      <c r="V29" s="78"/>
      <c r="W29" s="27"/>
      <c r="XFA29" s="26"/>
    </row>
    <row r="30" s="20" customFormat="1" ht="25" customHeight="1" spans="1:16381">
      <c r="A30" s="27"/>
      <c r="B30" s="46"/>
      <c r="C30" s="46"/>
      <c r="D30" s="46"/>
      <c r="E30" s="46"/>
      <c r="F30" s="46"/>
      <c r="G30" s="46"/>
      <c r="H30" s="48"/>
      <c r="I30" s="27"/>
      <c r="J30" s="75"/>
      <c r="K30" s="76"/>
      <c r="L30" s="77"/>
      <c r="M30" s="75"/>
      <c r="N30" s="78"/>
      <c r="O30" s="79"/>
      <c r="P30" s="79"/>
      <c r="Q30" s="78"/>
      <c r="R30" s="99"/>
      <c r="S30" s="100"/>
      <c r="T30" s="101"/>
      <c r="U30" s="78"/>
      <c r="V30" s="78"/>
      <c r="W30" s="27"/>
      <c r="XFA30" s="26"/>
    </row>
    <row r="31" s="20" customFormat="1" ht="25" customHeight="1" spans="1:16381">
      <c r="A31" s="27"/>
      <c r="B31" s="50"/>
      <c r="C31" s="30"/>
      <c r="D31" s="30"/>
      <c r="E31" s="30"/>
      <c r="F31" s="30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FA31" s="26"/>
    </row>
    <row r="32" s="20" customFormat="1" customHeight="1" spans="1:16384">
      <c r="A32" s="21"/>
      <c r="B32" s="22"/>
      <c r="C32" s="21"/>
      <c r="D32" s="21"/>
      <c r="E32" s="21"/>
      <c r="F32" s="21"/>
      <c r="G32" s="21"/>
      <c r="H32" s="21"/>
      <c r="J32" s="23"/>
      <c r="K32" s="23"/>
      <c r="L32" s="23"/>
      <c r="M32" s="23"/>
      <c r="N32" s="80"/>
      <c r="O32" s="81"/>
      <c r="P32" s="81"/>
      <c r="Q32" s="80"/>
      <c r="R32" s="80"/>
      <c r="S32" s="80"/>
      <c r="T32" s="103"/>
      <c r="U32" s="80"/>
      <c r="V32" s="80"/>
      <c r="X32" s="25"/>
      <c r="XFA32" s="105"/>
      <c r="XFB32" s="105"/>
      <c r="XFC32" s="105"/>
      <c r="XFD32" s="105"/>
    </row>
    <row r="33" s="20" customFormat="1" customHeight="1" spans="1:24">
      <c r="A33" s="21"/>
      <c r="B33" s="22"/>
      <c r="C33" s="21"/>
      <c r="D33" s="21"/>
      <c r="E33" s="21"/>
      <c r="F33" s="21"/>
      <c r="G33" s="21"/>
      <c r="H33" s="21"/>
      <c r="J33" s="23"/>
      <c r="K33" s="23"/>
      <c r="L33" s="23"/>
      <c r="M33" s="23"/>
      <c r="N33" s="80"/>
      <c r="O33" s="81"/>
      <c r="P33" s="81"/>
      <c r="Q33" s="80"/>
      <c r="R33" s="80"/>
      <c r="S33" s="80"/>
      <c r="T33" s="103"/>
      <c r="U33" s="80"/>
      <c r="V33" s="80"/>
      <c r="X33" s="25"/>
    </row>
    <row r="34" s="20" customFormat="1" customHeight="1" spans="1:24">
      <c r="A34" s="21"/>
      <c r="B34" s="22"/>
      <c r="C34" s="21"/>
      <c r="D34" s="21"/>
      <c r="E34" s="21"/>
      <c r="F34" s="21"/>
      <c r="G34" s="21"/>
      <c r="H34" s="21"/>
      <c r="J34" s="23"/>
      <c r="K34" s="23"/>
      <c r="L34" s="23"/>
      <c r="M34" s="23"/>
      <c r="N34" s="80"/>
      <c r="O34" s="81"/>
      <c r="P34" s="81"/>
      <c r="Q34" s="80"/>
      <c r="R34" s="80"/>
      <c r="S34" s="80"/>
      <c r="T34" s="103"/>
      <c r="U34" s="80"/>
      <c r="V34" s="80"/>
      <c r="X34" s="25"/>
    </row>
    <row r="35" s="20" customFormat="1" customHeight="1" spans="1:24">
      <c r="A35" s="21"/>
      <c r="B35" s="22"/>
      <c r="C35" s="21"/>
      <c r="D35" s="21"/>
      <c r="E35" s="21"/>
      <c r="F35" s="21"/>
      <c r="G35" s="21"/>
      <c r="H35" s="21"/>
      <c r="J35" s="23"/>
      <c r="K35" s="23"/>
      <c r="L35" s="23"/>
      <c r="M35" s="23"/>
      <c r="N35" s="80"/>
      <c r="O35" s="81"/>
      <c r="P35" s="81"/>
      <c r="Q35" s="80"/>
      <c r="R35" s="80"/>
      <c r="S35" s="80"/>
      <c r="T35" s="103"/>
      <c r="U35" s="80"/>
      <c r="V35" s="80"/>
      <c r="X35" s="25"/>
    </row>
    <row r="36" s="20" customFormat="1" customHeight="1" spans="1:24">
      <c r="A36" s="21"/>
      <c r="B36" s="22"/>
      <c r="C36" s="21"/>
      <c r="D36" s="21"/>
      <c r="E36" s="21"/>
      <c r="F36" s="21"/>
      <c r="G36" s="21"/>
      <c r="H36" s="21"/>
      <c r="J36" s="23"/>
      <c r="K36" s="23"/>
      <c r="L36" s="23"/>
      <c r="M36" s="23"/>
      <c r="N36" s="80"/>
      <c r="O36" s="81"/>
      <c r="P36" s="81"/>
      <c r="Q36" s="80"/>
      <c r="R36" s="80"/>
      <c r="S36" s="80"/>
      <c r="T36" s="103"/>
      <c r="U36" s="80"/>
      <c r="V36" s="80"/>
      <c r="X36" s="25"/>
    </row>
    <row r="37" s="20" customFormat="1" customHeight="1" spans="1:24">
      <c r="A37" s="21"/>
      <c r="B37" s="22"/>
      <c r="C37" s="21"/>
      <c r="D37" s="21"/>
      <c r="E37" s="21"/>
      <c r="F37" s="21"/>
      <c r="G37" s="21"/>
      <c r="H37" s="21"/>
      <c r="J37" s="23"/>
      <c r="K37" s="23"/>
      <c r="L37" s="23"/>
      <c r="M37" s="23"/>
      <c r="N37" s="80"/>
      <c r="O37" s="81"/>
      <c r="P37" s="81"/>
      <c r="Q37" s="80"/>
      <c r="R37" s="80"/>
      <c r="S37" s="80"/>
      <c r="T37" s="103"/>
      <c r="U37" s="80"/>
      <c r="V37" s="80"/>
      <c r="X37" s="25"/>
    </row>
    <row r="38" s="20" customFormat="1" customHeight="1" spans="1:24">
      <c r="A38" s="21"/>
      <c r="B38" s="22"/>
      <c r="C38" s="21"/>
      <c r="D38" s="21"/>
      <c r="E38" s="21"/>
      <c r="F38" s="21"/>
      <c r="G38" s="21"/>
      <c r="H38" s="21"/>
      <c r="J38" s="23"/>
      <c r="K38" s="23"/>
      <c r="L38" s="23"/>
      <c r="M38" s="23"/>
      <c r="N38" s="80"/>
      <c r="O38" s="81"/>
      <c r="P38" s="81"/>
      <c r="Q38" s="80"/>
      <c r="R38" s="80"/>
      <c r="S38" s="80"/>
      <c r="T38" s="103"/>
      <c r="U38" s="80"/>
      <c r="V38" s="80"/>
      <c r="X38" s="25"/>
    </row>
    <row r="39" s="20" customFormat="1" customHeight="1" spans="1:24">
      <c r="A39" s="21"/>
      <c r="B39" s="22"/>
      <c r="C39" s="21"/>
      <c r="D39" s="21"/>
      <c r="E39" s="21"/>
      <c r="F39" s="21"/>
      <c r="G39" s="21"/>
      <c r="H39" s="21"/>
      <c r="J39" s="23"/>
      <c r="K39" s="23"/>
      <c r="L39" s="23"/>
      <c r="M39" s="23"/>
      <c r="N39" s="80"/>
      <c r="O39" s="81"/>
      <c r="P39" s="81"/>
      <c r="Q39" s="80"/>
      <c r="R39" s="80"/>
      <c r="S39" s="80"/>
      <c r="T39" s="103"/>
      <c r="U39" s="80"/>
      <c r="V39" s="80"/>
      <c r="X39" s="25"/>
    </row>
    <row r="40" s="20" customFormat="1" customHeight="1" spans="1:24">
      <c r="A40" s="21"/>
      <c r="B40" s="22"/>
      <c r="C40" s="21"/>
      <c r="D40" s="21"/>
      <c r="E40" s="21"/>
      <c r="F40" s="21"/>
      <c r="G40" s="21"/>
      <c r="H40" s="21"/>
      <c r="J40" s="23"/>
      <c r="K40" s="23"/>
      <c r="L40" s="23"/>
      <c r="M40" s="23"/>
      <c r="N40" s="80"/>
      <c r="O40" s="81"/>
      <c r="P40" s="81"/>
      <c r="Q40" s="80"/>
      <c r="R40" s="80"/>
      <c r="S40" s="80"/>
      <c r="T40" s="103"/>
      <c r="U40" s="80"/>
      <c r="V40" s="80"/>
      <c r="X40" s="25"/>
    </row>
    <row r="41" s="20" customFormat="1" customHeight="1" spans="1:24">
      <c r="A41" s="21"/>
      <c r="B41" s="22"/>
      <c r="C41" s="21"/>
      <c r="D41" s="21"/>
      <c r="E41" s="21"/>
      <c r="F41" s="21"/>
      <c r="G41" s="21"/>
      <c r="H41" s="21"/>
      <c r="J41" s="23"/>
      <c r="K41" s="23"/>
      <c r="L41" s="23"/>
      <c r="M41" s="23"/>
      <c r="N41" s="80"/>
      <c r="O41" s="81"/>
      <c r="P41" s="81"/>
      <c r="Q41" s="80"/>
      <c r="R41" s="80"/>
      <c r="S41" s="80"/>
      <c r="T41" s="103"/>
      <c r="U41" s="80"/>
      <c r="V41" s="80"/>
      <c r="X41" s="25"/>
    </row>
    <row r="42" s="20" customFormat="1" customHeight="1" spans="1:24">
      <c r="A42" s="21"/>
      <c r="B42" s="22"/>
      <c r="C42" s="21"/>
      <c r="D42" s="21"/>
      <c r="E42" s="21"/>
      <c r="F42" s="21"/>
      <c r="G42" s="21"/>
      <c r="H42" s="21"/>
      <c r="J42" s="23"/>
      <c r="K42" s="23"/>
      <c r="L42" s="23"/>
      <c r="M42" s="23"/>
      <c r="N42" s="80"/>
      <c r="O42" s="81"/>
      <c r="P42" s="81"/>
      <c r="Q42" s="80"/>
      <c r="R42" s="80"/>
      <c r="S42" s="80"/>
      <c r="T42" s="103"/>
      <c r="U42" s="80"/>
      <c r="V42" s="80"/>
      <c r="X42" s="25"/>
    </row>
    <row r="43" s="20" customFormat="1" customHeight="1" spans="1:24">
      <c r="A43" s="21"/>
      <c r="B43" s="22"/>
      <c r="C43" s="21"/>
      <c r="D43" s="21"/>
      <c r="E43" s="21"/>
      <c r="F43" s="21"/>
      <c r="G43" s="21"/>
      <c r="H43" s="21"/>
      <c r="J43" s="23"/>
      <c r="K43" s="23"/>
      <c r="L43" s="23"/>
      <c r="M43" s="23"/>
      <c r="N43" s="80"/>
      <c r="O43" s="81"/>
      <c r="P43" s="81"/>
      <c r="Q43" s="80"/>
      <c r="R43" s="80"/>
      <c r="S43" s="80"/>
      <c r="T43" s="103"/>
      <c r="U43" s="80"/>
      <c r="V43" s="80"/>
      <c r="X43" s="25"/>
    </row>
    <row r="44" s="20" customFormat="1" customHeight="1" spans="1:24">
      <c r="A44" s="21"/>
      <c r="B44" s="22"/>
      <c r="C44" s="21"/>
      <c r="D44" s="21"/>
      <c r="E44" s="21"/>
      <c r="F44" s="21"/>
      <c r="G44" s="21"/>
      <c r="H44" s="21"/>
      <c r="J44" s="23"/>
      <c r="K44" s="23"/>
      <c r="L44" s="23"/>
      <c r="M44" s="23"/>
      <c r="N44" s="80"/>
      <c r="O44" s="81"/>
      <c r="P44" s="81"/>
      <c r="Q44" s="80"/>
      <c r="R44" s="80"/>
      <c r="S44" s="80"/>
      <c r="T44" s="103"/>
      <c r="U44" s="80"/>
      <c r="V44" s="80"/>
      <c r="X44" s="25"/>
    </row>
    <row r="45" s="20" customFormat="1" customHeight="1" spans="1:24">
      <c r="A45" s="21"/>
      <c r="B45" s="22"/>
      <c r="C45" s="21"/>
      <c r="D45" s="21"/>
      <c r="E45" s="21"/>
      <c r="F45" s="21"/>
      <c r="G45" s="21"/>
      <c r="H45" s="21"/>
      <c r="J45" s="23"/>
      <c r="K45" s="23"/>
      <c r="L45" s="23"/>
      <c r="M45" s="23"/>
      <c r="N45" s="80"/>
      <c r="O45" s="81"/>
      <c r="P45" s="81"/>
      <c r="Q45" s="80"/>
      <c r="R45" s="80"/>
      <c r="S45" s="80"/>
      <c r="T45" s="103"/>
      <c r="U45" s="80"/>
      <c r="V45" s="80"/>
      <c r="X45" s="25"/>
    </row>
    <row r="46" s="20" customFormat="1" customHeight="1" spans="1:24">
      <c r="A46" s="21"/>
      <c r="B46" s="22"/>
      <c r="C46" s="21"/>
      <c r="D46" s="21"/>
      <c r="E46" s="21"/>
      <c r="F46" s="21"/>
      <c r="G46" s="21"/>
      <c r="H46" s="21"/>
      <c r="J46" s="23"/>
      <c r="K46" s="23"/>
      <c r="L46" s="23"/>
      <c r="M46" s="23"/>
      <c r="N46" s="80"/>
      <c r="O46" s="81"/>
      <c r="P46" s="81"/>
      <c r="Q46" s="80"/>
      <c r="R46" s="80"/>
      <c r="S46" s="80"/>
      <c r="T46" s="103"/>
      <c r="U46" s="80"/>
      <c r="V46" s="80"/>
      <c r="X46" s="25"/>
    </row>
    <row r="47" s="20" customFormat="1" customHeight="1" spans="1:24">
      <c r="A47" s="21"/>
      <c r="B47" s="22"/>
      <c r="C47" s="21"/>
      <c r="D47" s="21"/>
      <c r="E47" s="21"/>
      <c r="F47" s="21"/>
      <c r="G47" s="21"/>
      <c r="H47" s="21"/>
      <c r="J47" s="23"/>
      <c r="K47" s="23"/>
      <c r="L47" s="23"/>
      <c r="M47" s="23"/>
      <c r="N47" s="80"/>
      <c r="O47" s="81"/>
      <c r="P47" s="81"/>
      <c r="Q47" s="80"/>
      <c r="R47" s="80"/>
      <c r="S47" s="80"/>
      <c r="T47" s="103"/>
      <c r="U47" s="80"/>
      <c r="V47" s="80"/>
      <c r="X47" s="25"/>
    </row>
    <row r="48" s="20" customFormat="1" customHeight="1" spans="1:24">
      <c r="A48" s="21"/>
      <c r="B48" s="22"/>
      <c r="C48" s="21"/>
      <c r="D48" s="21"/>
      <c r="E48" s="21"/>
      <c r="F48" s="21"/>
      <c r="G48" s="21"/>
      <c r="H48" s="21"/>
      <c r="J48" s="23"/>
      <c r="K48" s="23"/>
      <c r="L48" s="23"/>
      <c r="M48" s="23"/>
      <c r="N48" s="80"/>
      <c r="O48" s="81"/>
      <c r="P48" s="81"/>
      <c r="Q48" s="80"/>
      <c r="R48" s="80"/>
      <c r="S48" s="80"/>
      <c r="T48" s="103"/>
      <c r="U48" s="80"/>
      <c r="V48" s="80"/>
      <c r="X48" s="25"/>
    </row>
    <row r="49" s="20" customFormat="1" customHeight="1" spans="1:24">
      <c r="A49" s="21"/>
      <c r="B49" s="22"/>
      <c r="C49" s="21"/>
      <c r="D49" s="21"/>
      <c r="E49" s="21"/>
      <c r="F49" s="21"/>
      <c r="G49" s="21"/>
      <c r="H49" s="21"/>
      <c r="J49" s="23"/>
      <c r="K49" s="23"/>
      <c r="L49" s="23"/>
      <c r="M49" s="23"/>
      <c r="N49" s="80"/>
      <c r="O49" s="81"/>
      <c r="P49" s="81"/>
      <c r="Q49" s="80"/>
      <c r="R49" s="80"/>
      <c r="S49" s="80"/>
      <c r="T49" s="103"/>
      <c r="U49" s="80"/>
      <c r="V49" s="80"/>
      <c r="X49" s="25"/>
    </row>
    <row r="50" s="20" customFormat="1" customHeight="1" spans="1:24">
      <c r="A50" s="21"/>
      <c r="B50" s="22"/>
      <c r="C50" s="21"/>
      <c r="D50" s="21"/>
      <c r="E50" s="21"/>
      <c r="F50" s="21"/>
      <c r="G50" s="21"/>
      <c r="H50" s="21"/>
      <c r="J50" s="23"/>
      <c r="K50" s="23"/>
      <c r="L50" s="23"/>
      <c r="M50" s="23"/>
      <c r="N50" s="80"/>
      <c r="O50" s="81"/>
      <c r="P50" s="81"/>
      <c r="Q50" s="80"/>
      <c r="R50" s="80"/>
      <c r="S50" s="80"/>
      <c r="T50" s="103"/>
      <c r="U50" s="80"/>
      <c r="V50" s="80"/>
      <c r="X50" s="25"/>
    </row>
    <row r="51" s="20" customFormat="1" customHeight="1" spans="1:24">
      <c r="A51" s="21"/>
      <c r="B51" s="22"/>
      <c r="C51" s="21"/>
      <c r="D51" s="21"/>
      <c r="E51" s="21"/>
      <c r="F51" s="21"/>
      <c r="G51" s="21"/>
      <c r="H51" s="21"/>
      <c r="J51" s="23"/>
      <c r="K51" s="23"/>
      <c r="L51" s="23"/>
      <c r="M51" s="23"/>
      <c r="N51" s="80"/>
      <c r="O51" s="81"/>
      <c r="P51" s="81"/>
      <c r="Q51" s="80"/>
      <c r="R51" s="80"/>
      <c r="S51" s="80"/>
      <c r="T51" s="103"/>
      <c r="U51" s="80"/>
      <c r="V51" s="80"/>
      <c r="X51" s="25"/>
    </row>
    <row r="52" s="20" customFormat="1" customHeight="1" spans="1:24">
      <c r="A52" s="21"/>
      <c r="B52" s="22"/>
      <c r="C52" s="21"/>
      <c r="D52" s="21"/>
      <c r="E52" s="21"/>
      <c r="F52" s="21"/>
      <c r="G52" s="21"/>
      <c r="H52" s="21"/>
      <c r="J52" s="23"/>
      <c r="K52" s="23"/>
      <c r="L52" s="23"/>
      <c r="M52" s="23"/>
      <c r="N52" s="80"/>
      <c r="O52" s="81"/>
      <c r="P52" s="81"/>
      <c r="Q52" s="80"/>
      <c r="R52" s="80"/>
      <c r="S52" s="80"/>
      <c r="T52" s="103"/>
      <c r="U52" s="80"/>
      <c r="V52" s="80"/>
      <c r="X52" s="25"/>
    </row>
    <row r="53" s="20" customFormat="1" customHeight="1" spans="1:24">
      <c r="A53" s="21"/>
      <c r="B53" s="22"/>
      <c r="C53" s="21"/>
      <c r="D53" s="21"/>
      <c r="E53" s="21"/>
      <c r="F53" s="21"/>
      <c r="G53" s="21"/>
      <c r="H53" s="21"/>
      <c r="J53" s="23"/>
      <c r="K53" s="23"/>
      <c r="L53" s="23"/>
      <c r="M53" s="23"/>
      <c r="N53" s="80"/>
      <c r="O53" s="81"/>
      <c r="P53" s="81"/>
      <c r="Q53" s="80"/>
      <c r="R53" s="80"/>
      <c r="S53" s="80"/>
      <c r="T53" s="103"/>
      <c r="U53" s="80"/>
      <c r="V53" s="80"/>
      <c r="X53" s="25"/>
    </row>
    <row r="54" s="20" customFormat="1" customHeight="1" spans="1:24">
      <c r="A54" s="21"/>
      <c r="B54" s="22"/>
      <c r="C54" s="21"/>
      <c r="D54" s="21"/>
      <c r="E54" s="21"/>
      <c r="F54" s="21"/>
      <c r="G54" s="21"/>
      <c r="H54" s="21"/>
      <c r="J54" s="23"/>
      <c r="K54" s="23"/>
      <c r="L54" s="23"/>
      <c r="M54" s="23"/>
      <c r="N54" s="80"/>
      <c r="O54" s="81"/>
      <c r="P54" s="81"/>
      <c r="Q54" s="80"/>
      <c r="R54" s="80"/>
      <c r="S54" s="80"/>
      <c r="T54" s="103"/>
      <c r="U54" s="80"/>
      <c r="V54" s="80"/>
      <c r="X54" s="25"/>
    </row>
    <row r="55" s="20" customFormat="1" customHeight="1" spans="1:24">
      <c r="A55" s="21"/>
      <c r="B55" s="22"/>
      <c r="C55" s="21"/>
      <c r="D55" s="21"/>
      <c r="E55" s="21"/>
      <c r="F55" s="21"/>
      <c r="G55" s="21"/>
      <c r="H55" s="21"/>
      <c r="J55" s="23"/>
      <c r="K55" s="23"/>
      <c r="L55" s="23"/>
      <c r="M55" s="23"/>
      <c r="N55" s="80"/>
      <c r="O55" s="81"/>
      <c r="P55" s="81"/>
      <c r="Q55" s="80"/>
      <c r="R55" s="80"/>
      <c r="S55" s="80"/>
      <c r="T55" s="103"/>
      <c r="U55" s="80"/>
      <c r="V55" s="80"/>
      <c r="X55" s="25"/>
    </row>
    <row r="56" s="20" customFormat="1" customHeight="1" spans="1:24">
      <c r="A56" s="21"/>
      <c r="B56" s="22"/>
      <c r="C56" s="21"/>
      <c r="D56" s="21"/>
      <c r="E56" s="21"/>
      <c r="F56" s="21"/>
      <c r="G56" s="21"/>
      <c r="H56" s="21"/>
      <c r="J56" s="23"/>
      <c r="K56" s="23"/>
      <c r="L56" s="23"/>
      <c r="M56" s="23"/>
      <c r="N56" s="80"/>
      <c r="O56" s="81"/>
      <c r="P56" s="81"/>
      <c r="Q56" s="80"/>
      <c r="R56" s="80"/>
      <c r="S56" s="80"/>
      <c r="T56" s="103"/>
      <c r="U56" s="80"/>
      <c r="V56" s="80"/>
      <c r="X56" s="25"/>
    </row>
    <row r="57" s="20" customFormat="1" customHeight="1" spans="1:24">
      <c r="A57" s="21"/>
      <c r="B57" s="22"/>
      <c r="C57" s="21"/>
      <c r="D57" s="21"/>
      <c r="E57" s="21"/>
      <c r="F57" s="21"/>
      <c r="G57" s="21"/>
      <c r="H57" s="21"/>
      <c r="J57" s="23"/>
      <c r="K57" s="23"/>
      <c r="L57" s="23"/>
      <c r="M57" s="23"/>
      <c r="N57" s="80"/>
      <c r="O57" s="81"/>
      <c r="P57" s="81"/>
      <c r="Q57" s="80"/>
      <c r="R57" s="80"/>
      <c r="S57" s="80"/>
      <c r="T57" s="103"/>
      <c r="U57" s="80"/>
      <c r="V57" s="80"/>
      <c r="X57" s="25"/>
    </row>
    <row r="58" s="20" customFormat="1" customHeight="1" spans="1:24">
      <c r="A58" s="21"/>
      <c r="B58" s="22"/>
      <c r="C58" s="21"/>
      <c r="D58" s="21"/>
      <c r="E58" s="21"/>
      <c r="F58" s="21"/>
      <c r="G58" s="21"/>
      <c r="H58" s="21"/>
      <c r="J58" s="23"/>
      <c r="K58" s="23"/>
      <c r="L58" s="23"/>
      <c r="M58" s="23"/>
      <c r="N58" s="80"/>
      <c r="O58" s="81"/>
      <c r="P58" s="81"/>
      <c r="Q58" s="80"/>
      <c r="R58" s="80"/>
      <c r="S58" s="80"/>
      <c r="T58" s="103"/>
      <c r="U58" s="80"/>
      <c r="V58" s="80"/>
      <c r="X58" s="25"/>
    </row>
    <row r="59" s="20" customFormat="1" customHeight="1" spans="1:24">
      <c r="A59" s="21"/>
      <c r="B59" s="22"/>
      <c r="C59" s="21"/>
      <c r="D59" s="21"/>
      <c r="E59" s="21"/>
      <c r="F59" s="21"/>
      <c r="G59" s="21"/>
      <c r="H59" s="21"/>
      <c r="J59" s="23"/>
      <c r="K59" s="23"/>
      <c r="L59" s="23"/>
      <c r="M59" s="23"/>
      <c r="N59" s="80"/>
      <c r="O59" s="81"/>
      <c r="P59" s="81"/>
      <c r="Q59" s="80"/>
      <c r="R59" s="80"/>
      <c r="S59" s="80"/>
      <c r="T59" s="103"/>
      <c r="U59" s="80"/>
      <c r="V59" s="80"/>
      <c r="X59" s="25"/>
    </row>
    <row r="60" s="20" customFormat="1" customHeight="1" spans="1:24">
      <c r="A60" s="21"/>
      <c r="B60" s="22"/>
      <c r="C60" s="21"/>
      <c r="D60" s="21"/>
      <c r="E60" s="21"/>
      <c r="F60" s="21"/>
      <c r="G60" s="21"/>
      <c r="H60" s="21"/>
      <c r="J60" s="23"/>
      <c r="K60" s="23"/>
      <c r="L60" s="23"/>
      <c r="M60" s="23"/>
      <c r="N60" s="80"/>
      <c r="O60" s="81"/>
      <c r="P60" s="81"/>
      <c r="Q60" s="80"/>
      <c r="R60" s="80"/>
      <c r="S60" s="80"/>
      <c r="T60" s="103"/>
      <c r="U60" s="80"/>
      <c r="V60" s="80"/>
      <c r="X60" s="25"/>
    </row>
    <row r="61" s="20" customFormat="1" customHeight="1" spans="1:24">
      <c r="A61" s="21"/>
      <c r="B61" s="22"/>
      <c r="C61" s="21"/>
      <c r="D61" s="21"/>
      <c r="E61" s="21"/>
      <c r="F61" s="21"/>
      <c r="G61" s="21"/>
      <c r="H61" s="21"/>
      <c r="J61" s="23"/>
      <c r="K61" s="23"/>
      <c r="L61" s="23"/>
      <c r="M61" s="23"/>
      <c r="N61" s="80"/>
      <c r="O61" s="81"/>
      <c r="P61" s="81"/>
      <c r="Q61" s="80"/>
      <c r="R61" s="80"/>
      <c r="S61" s="80"/>
      <c r="T61" s="103"/>
      <c r="U61" s="80"/>
      <c r="V61" s="80"/>
      <c r="X61" s="25"/>
    </row>
    <row r="62" s="20" customFormat="1" customHeight="1" spans="1:24">
      <c r="A62" s="21"/>
      <c r="B62" s="22"/>
      <c r="C62" s="21"/>
      <c r="D62" s="21"/>
      <c r="E62" s="21"/>
      <c r="F62" s="21"/>
      <c r="G62" s="21"/>
      <c r="H62" s="21"/>
      <c r="J62" s="23"/>
      <c r="K62" s="23"/>
      <c r="L62" s="23"/>
      <c r="M62" s="23"/>
      <c r="N62" s="80"/>
      <c r="O62" s="81"/>
      <c r="P62" s="81"/>
      <c r="Q62" s="80"/>
      <c r="R62" s="80"/>
      <c r="S62" s="80"/>
      <c r="T62" s="103"/>
      <c r="U62" s="80"/>
      <c r="V62" s="80"/>
      <c r="X62" s="25"/>
    </row>
    <row r="63" s="20" customFormat="1" customHeight="1" spans="1:24">
      <c r="A63" s="21"/>
      <c r="B63" s="22"/>
      <c r="C63" s="21"/>
      <c r="D63" s="21"/>
      <c r="E63" s="21"/>
      <c r="F63" s="21"/>
      <c r="G63" s="21"/>
      <c r="H63" s="21"/>
      <c r="J63" s="23"/>
      <c r="K63" s="23"/>
      <c r="L63" s="23"/>
      <c r="M63" s="23"/>
      <c r="N63" s="80"/>
      <c r="O63" s="81"/>
      <c r="P63" s="81"/>
      <c r="Q63" s="80"/>
      <c r="R63" s="80"/>
      <c r="S63" s="80"/>
      <c r="T63" s="103"/>
      <c r="U63" s="80"/>
      <c r="V63" s="80"/>
      <c r="X63" s="25"/>
    </row>
    <row r="64" s="20" customFormat="1" customHeight="1" spans="1:24">
      <c r="A64" s="21"/>
      <c r="B64" s="22"/>
      <c r="C64" s="21"/>
      <c r="D64" s="21"/>
      <c r="E64" s="21"/>
      <c r="F64" s="21"/>
      <c r="G64" s="21"/>
      <c r="H64" s="21"/>
      <c r="J64" s="23"/>
      <c r="K64" s="23"/>
      <c r="L64" s="23"/>
      <c r="M64" s="23"/>
      <c r="N64" s="80"/>
      <c r="O64" s="81"/>
      <c r="P64" s="81"/>
      <c r="Q64" s="80"/>
      <c r="R64" s="80"/>
      <c r="S64" s="80"/>
      <c r="T64" s="103"/>
      <c r="U64" s="80"/>
      <c r="V64" s="80"/>
      <c r="X64" s="25"/>
    </row>
    <row r="65" s="20" customFormat="1" customHeight="1" spans="1:24">
      <c r="A65" s="21"/>
      <c r="B65" s="22"/>
      <c r="C65" s="21"/>
      <c r="D65" s="21"/>
      <c r="E65" s="21"/>
      <c r="F65" s="21"/>
      <c r="G65" s="21"/>
      <c r="H65" s="21"/>
      <c r="J65" s="23"/>
      <c r="K65" s="23"/>
      <c r="L65" s="23"/>
      <c r="M65" s="23"/>
      <c r="N65" s="80"/>
      <c r="O65" s="81"/>
      <c r="P65" s="81"/>
      <c r="Q65" s="80"/>
      <c r="R65" s="80"/>
      <c r="S65" s="80"/>
      <c r="T65" s="103"/>
      <c r="U65" s="80"/>
      <c r="V65" s="80"/>
      <c r="X65" s="25"/>
    </row>
    <row r="66" s="20" customFormat="1" customHeight="1" spans="1:24">
      <c r="A66" s="21"/>
      <c r="B66" s="22"/>
      <c r="C66" s="21"/>
      <c r="D66" s="21"/>
      <c r="E66" s="21"/>
      <c r="F66" s="21"/>
      <c r="G66" s="21"/>
      <c r="H66" s="21"/>
      <c r="J66" s="23"/>
      <c r="K66" s="23"/>
      <c r="L66" s="23"/>
      <c r="M66" s="23"/>
      <c r="N66" s="80"/>
      <c r="O66" s="81"/>
      <c r="P66" s="81"/>
      <c r="Q66" s="80"/>
      <c r="R66" s="80"/>
      <c r="S66" s="80"/>
      <c r="T66" s="103"/>
      <c r="U66" s="80"/>
      <c r="V66" s="80"/>
      <c r="X66" s="25"/>
    </row>
    <row r="67" s="20" customFormat="1" customHeight="1" spans="1:24">
      <c r="A67" s="21"/>
      <c r="B67" s="22"/>
      <c r="C67" s="21"/>
      <c r="D67" s="21"/>
      <c r="E67" s="21"/>
      <c r="F67" s="21"/>
      <c r="G67" s="21"/>
      <c r="H67" s="21"/>
      <c r="J67" s="23"/>
      <c r="K67" s="23"/>
      <c r="L67" s="23"/>
      <c r="M67" s="23"/>
      <c r="N67" s="80"/>
      <c r="O67" s="81"/>
      <c r="P67" s="81"/>
      <c r="Q67" s="80"/>
      <c r="R67" s="80"/>
      <c r="S67" s="80"/>
      <c r="T67" s="103"/>
      <c r="U67" s="80"/>
      <c r="V67" s="80"/>
      <c r="X67" s="25"/>
    </row>
    <row r="68" s="20" customFormat="1" customHeight="1" spans="1:24">
      <c r="A68" s="21"/>
      <c r="B68" s="22"/>
      <c r="C68" s="21"/>
      <c r="D68" s="21"/>
      <c r="E68" s="21"/>
      <c r="F68" s="21"/>
      <c r="G68" s="21"/>
      <c r="H68" s="21"/>
      <c r="J68" s="23"/>
      <c r="K68" s="23"/>
      <c r="L68" s="23"/>
      <c r="M68" s="23"/>
      <c r="N68" s="80"/>
      <c r="O68" s="81"/>
      <c r="P68" s="81"/>
      <c r="Q68" s="80"/>
      <c r="R68" s="80"/>
      <c r="S68" s="80"/>
      <c r="T68" s="103"/>
      <c r="U68" s="80"/>
      <c r="V68" s="80"/>
      <c r="X68" s="25"/>
    </row>
    <row r="69" s="20" customFormat="1" customHeight="1" spans="1:24">
      <c r="A69" s="21"/>
      <c r="B69" s="22"/>
      <c r="C69" s="21"/>
      <c r="D69" s="21"/>
      <c r="E69" s="21"/>
      <c r="F69" s="21"/>
      <c r="G69" s="21"/>
      <c r="H69" s="21"/>
      <c r="J69" s="23"/>
      <c r="K69" s="23"/>
      <c r="L69" s="23"/>
      <c r="M69" s="23"/>
      <c r="N69" s="80"/>
      <c r="O69" s="81"/>
      <c r="P69" s="81"/>
      <c r="Q69" s="80"/>
      <c r="R69" s="80"/>
      <c r="S69" s="80"/>
      <c r="T69" s="103"/>
      <c r="U69" s="80"/>
      <c r="V69" s="80"/>
      <c r="X69" s="25"/>
    </row>
    <row r="70" s="20" customFormat="1" customHeight="1" spans="1:24">
      <c r="A70" s="21"/>
      <c r="B70" s="22"/>
      <c r="C70" s="21"/>
      <c r="D70" s="21"/>
      <c r="E70" s="21"/>
      <c r="F70" s="21"/>
      <c r="G70" s="21"/>
      <c r="H70" s="21"/>
      <c r="J70" s="23"/>
      <c r="K70" s="23"/>
      <c r="L70" s="23"/>
      <c r="M70" s="23"/>
      <c r="N70" s="80"/>
      <c r="O70" s="81"/>
      <c r="P70" s="81"/>
      <c r="Q70" s="80"/>
      <c r="R70" s="80"/>
      <c r="S70" s="80"/>
      <c r="T70" s="103"/>
      <c r="U70" s="80"/>
      <c r="V70" s="80"/>
      <c r="X70" s="25"/>
    </row>
    <row r="71" s="20" customFormat="1" customHeight="1" spans="1:24">
      <c r="A71" s="21"/>
      <c r="B71" s="22"/>
      <c r="C71" s="21"/>
      <c r="D71" s="21"/>
      <c r="E71" s="21"/>
      <c r="F71" s="21"/>
      <c r="G71" s="21"/>
      <c r="H71" s="21"/>
      <c r="J71" s="23"/>
      <c r="K71" s="23"/>
      <c r="L71" s="23"/>
      <c r="M71" s="23"/>
      <c r="N71" s="80"/>
      <c r="O71" s="81"/>
      <c r="P71" s="81"/>
      <c r="Q71" s="80"/>
      <c r="R71" s="80"/>
      <c r="S71" s="80"/>
      <c r="T71" s="103"/>
      <c r="U71" s="80"/>
      <c r="V71" s="80"/>
      <c r="X71" s="25"/>
    </row>
    <row r="72" s="20" customFormat="1" customHeight="1" spans="1:24">
      <c r="A72" s="21"/>
      <c r="B72" s="22"/>
      <c r="C72" s="21"/>
      <c r="D72" s="21"/>
      <c r="E72" s="21"/>
      <c r="F72" s="21"/>
      <c r="G72" s="21"/>
      <c r="H72" s="21"/>
      <c r="J72" s="23"/>
      <c r="K72" s="23"/>
      <c r="L72" s="23"/>
      <c r="M72" s="23"/>
      <c r="N72" s="80"/>
      <c r="O72" s="81"/>
      <c r="P72" s="81"/>
      <c r="Q72" s="80"/>
      <c r="R72" s="80"/>
      <c r="S72" s="80"/>
      <c r="T72" s="103"/>
      <c r="U72" s="80"/>
      <c r="V72" s="80"/>
      <c r="X72" s="25"/>
    </row>
    <row r="73" s="20" customFormat="1" customHeight="1" spans="1:24">
      <c r="A73" s="21"/>
      <c r="B73" s="22"/>
      <c r="C73" s="21"/>
      <c r="D73" s="21"/>
      <c r="E73" s="21"/>
      <c r="F73" s="21"/>
      <c r="G73" s="21"/>
      <c r="H73" s="21"/>
      <c r="J73" s="23"/>
      <c r="K73" s="23"/>
      <c r="L73" s="23"/>
      <c r="M73" s="23"/>
      <c r="N73" s="80"/>
      <c r="O73" s="81"/>
      <c r="P73" s="81"/>
      <c r="Q73" s="80"/>
      <c r="R73" s="80"/>
      <c r="S73" s="80"/>
      <c r="T73" s="103"/>
      <c r="U73" s="80"/>
      <c r="V73" s="80"/>
      <c r="X73" s="25"/>
    </row>
    <row r="74" s="20" customFormat="1" customHeight="1" spans="1:24">
      <c r="A74" s="21"/>
      <c r="B74" s="22"/>
      <c r="C74" s="21"/>
      <c r="D74" s="21"/>
      <c r="E74" s="21"/>
      <c r="F74" s="21"/>
      <c r="G74" s="21"/>
      <c r="H74" s="21"/>
      <c r="J74" s="23"/>
      <c r="K74" s="23"/>
      <c r="L74" s="23"/>
      <c r="M74" s="23"/>
      <c r="N74" s="80"/>
      <c r="O74" s="81"/>
      <c r="P74" s="81"/>
      <c r="Q74" s="80"/>
      <c r="R74" s="80"/>
      <c r="S74" s="80"/>
      <c r="T74" s="103"/>
      <c r="U74" s="80"/>
      <c r="V74" s="80"/>
      <c r="X74" s="25"/>
    </row>
    <row r="75" s="20" customFormat="1" customHeight="1" spans="1:24">
      <c r="A75" s="21"/>
      <c r="B75" s="22"/>
      <c r="C75" s="21"/>
      <c r="D75" s="21"/>
      <c r="E75" s="21"/>
      <c r="F75" s="21"/>
      <c r="G75" s="21"/>
      <c r="H75" s="21"/>
      <c r="J75" s="23"/>
      <c r="K75" s="23"/>
      <c r="L75" s="23"/>
      <c r="M75" s="23"/>
      <c r="N75" s="80"/>
      <c r="O75" s="81"/>
      <c r="P75" s="81"/>
      <c r="Q75" s="80"/>
      <c r="R75" s="80"/>
      <c r="S75" s="80"/>
      <c r="T75" s="103"/>
      <c r="U75" s="80"/>
      <c r="V75" s="80"/>
      <c r="X75" s="25"/>
    </row>
    <row r="76" customHeight="1" spans="14:22">
      <c r="N76" s="80"/>
      <c r="O76" s="81"/>
      <c r="P76" s="81"/>
      <c r="Q76" s="80"/>
      <c r="R76" s="80"/>
      <c r="S76" s="80"/>
      <c r="T76" s="103"/>
      <c r="U76" s="80"/>
      <c r="V76" s="80"/>
    </row>
    <row r="77" customHeight="1" spans="14:22">
      <c r="N77" s="80"/>
      <c r="O77" s="81"/>
      <c r="P77" s="81"/>
      <c r="Q77" s="80"/>
      <c r="R77" s="80"/>
      <c r="S77" s="80"/>
      <c r="T77" s="103"/>
      <c r="U77" s="80"/>
      <c r="V77" s="80"/>
    </row>
    <row r="78" customHeight="1" spans="14:22">
      <c r="N78" s="80"/>
      <c r="O78" s="81"/>
      <c r="P78" s="81"/>
      <c r="Q78" s="80"/>
      <c r="R78" s="80"/>
      <c r="S78" s="80"/>
      <c r="T78" s="103"/>
      <c r="U78" s="80"/>
      <c r="V78" s="80"/>
    </row>
    <row r="79" customHeight="1" spans="14:22">
      <c r="N79" s="80"/>
      <c r="O79" s="81"/>
      <c r="P79" s="81"/>
      <c r="Q79" s="80"/>
      <c r="R79" s="80"/>
      <c r="S79" s="80"/>
      <c r="T79" s="103"/>
      <c r="U79" s="80"/>
      <c r="V79" s="80"/>
    </row>
    <row r="80" customHeight="1" spans="14:22">
      <c r="N80" s="80"/>
      <c r="O80" s="81"/>
      <c r="P80" s="81"/>
      <c r="Q80" s="80"/>
      <c r="R80" s="80"/>
      <c r="S80" s="80"/>
      <c r="T80" s="103"/>
      <c r="U80" s="80"/>
      <c r="V80" s="80"/>
    </row>
    <row r="81" customHeight="1" spans="14:22">
      <c r="N81" s="80"/>
      <c r="O81" s="81"/>
      <c r="P81" s="81"/>
      <c r="Q81" s="80"/>
      <c r="R81" s="80"/>
      <c r="S81" s="80"/>
      <c r="T81" s="103"/>
      <c r="U81" s="80"/>
      <c r="V81" s="80"/>
    </row>
    <row r="82" customHeight="1" spans="14:22">
      <c r="N82" s="80"/>
      <c r="O82" s="81"/>
      <c r="P82" s="81"/>
      <c r="Q82" s="80"/>
      <c r="R82" s="80"/>
      <c r="S82" s="80"/>
      <c r="T82" s="103"/>
      <c r="U82" s="80"/>
      <c r="V82" s="80"/>
    </row>
    <row r="83" customHeight="1" spans="14:22">
      <c r="N83" s="80"/>
      <c r="O83" s="81"/>
      <c r="P83" s="81"/>
      <c r="Q83" s="80"/>
      <c r="R83" s="80"/>
      <c r="S83" s="80"/>
      <c r="T83" s="103"/>
      <c r="U83" s="80"/>
      <c r="V83" s="80"/>
    </row>
    <row r="84" customHeight="1" spans="14:22">
      <c r="N84" s="80"/>
      <c r="O84" s="81"/>
      <c r="P84" s="81"/>
      <c r="Q84" s="80"/>
      <c r="R84" s="80"/>
      <c r="S84" s="80"/>
      <c r="T84" s="103"/>
      <c r="U84" s="80"/>
      <c r="V84" s="80"/>
    </row>
    <row r="85" customHeight="1" spans="14:22">
      <c r="N85" s="80"/>
      <c r="O85" s="81"/>
      <c r="P85" s="81"/>
      <c r="Q85" s="80"/>
      <c r="R85" s="80"/>
      <c r="S85" s="80"/>
      <c r="T85" s="103"/>
      <c r="U85" s="80"/>
      <c r="V85" s="80"/>
    </row>
    <row r="86" customHeight="1" spans="14:22">
      <c r="N86" s="80"/>
      <c r="O86" s="81"/>
      <c r="P86" s="81"/>
      <c r="Q86" s="80"/>
      <c r="R86" s="80"/>
      <c r="S86" s="80"/>
      <c r="T86" s="103"/>
      <c r="U86" s="80"/>
      <c r="V86" s="80"/>
    </row>
    <row r="87" customHeight="1" spans="14:22">
      <c r="N87" s="80"/>
      <c r="O87" s="81"/>
      <c r="P87" s="81"/>
      <c r="Q87" s="80"/>
      <c r="R87" s="80"/>
      <c r="S87" s="80"/>
      <c r="T87" s="103"/>
      <c r="U87" s="80"/>
      <c r="V87" s="80"/>
    </row>
    <row r="88" customHeight="1" spans="14:22">
      <c r="N88" s="80"/>
      <c r="O88" s="81"/>
      <c r="P88" s="81"/>
      <c r="Q88" s="80"/>
      <c r="R88" s="80"/>
      <c r="S88" s="80"/>
      <c r="T88" s="103"/>
      <c r="U88" s="80"/>
      <c r="V88" s="80"/>
    </row>
    <row r="89" customHeight="1" spans="14:22">
      <c r="N89" s="80"/>
      <c r="O89" s="81"/>
      <c r="P89" s="81"/>
      <c r="Q89" s="80"/>
      <c r="R89" s="80"/>
      <c r="S89" s="80"/>
      <c r="T89" s="103"/>
      <c r="U89" s="80"/>
      <c r="V89" s="80"/>
    </row>
    <row r="90" customHeight="1" spans="14:22">
      <c r="N90" s="80"/>
      <c r="O90" s="81"/>
      <c r="P90" s="81"/>
      <c r="Q90" s="80"/>
      <c r="R90" s="80"/>
      <c r="S90" s="80"/>
      <c r="T90" s="103"/>
      <c r="U90" s="80"/>
      <c r="V90" s="80"/>
    </row>
    <row r="91" customHeight="1" spans="14:22">
      <c r="N91" s="80"/>
      <c r="O91" s="81"/>
      <c r="P91" s="81"/>
      <c r="Q91" s="80"/>
      <c r="R91" s="80"/>
      <c r="S91" s="80"/>
      <c r="T91" s="103"/>
      <c r="U91" s="80"/>
      <c r="V91" s="80"/>
    </row>
    <row r="92" customHeight="1" spans="14:22">
      <c r="N92" s="80"/>
      <c r="O92" s="81"/>
      <c r="P92" s="81"/>
      <c r="Q92" s="80"/>
      <c r="R92" s="80"/>
      <c r="S92" s="80"/>
      <c r="T92" s="103"/>
      <c r="U92" s="80"/>
      <c r="V92" s="80"/>
    </row>
    <row r="93" customHeight="1" spans="14:22">
      <c r="N93" s="80"/>
      <c r="O93" s="81"/>
      <c r="P93" s="81"/>
      <c r="Q93" s="80"/>
      <c r="R93" s="80"/>
      <c r="S93" s="80"/>
      <c r="T93" s="103"/>
      <c r="U93" s="80"/>
      <c r="V93" s="80"/>
    </row>
    <row r="94" customHeight="1" spans="14:22">
      <c r="N94" s="80"/>
      <c r="O94" s="81"/>
      <c r="P94" s="81"/>
      <c r="Q94" s="80"/>
      <c r="R94" s="80"/>
      <c r="S94" s="80"/>
      <c r="T94" s="103"/>
      <c r="U94" s="80"/>
      <c r="V94" s="80"/>
    </row>
    <row r="95" customHeight="1" spans="14:22">
      <c r="N95" s="80"/>
      <c r="O95" s="81"/>
      <c r="P95" s="81"/>
      <c r="Q95" s="80"/>
      <c r="R95" s="80"/>
      <c r="S95" s="80"/>
      <c r="T95" s="103"/>
      <c r="U95" s="80"/>
      <c r="V95" s="80"/>
    </row>
    <row r="96" customHeight="1" spans="14:22">
      <c r="N96" s="80"/>
      <c r="O96" s="81"/>
      <c r="P96" s="81"/>
      <c r="Q96" s="80"/>
      <c r="R96" s="80"/>
      <c r="S96" s="80"/>
      <c r="T96" s="103"/>
      <c r="U96" s="80"/>
      <c r="V96" s="80"/>
    </row>
    <row r="97" customHeight="1" spans="14:22">
      <c r="N97" s="80"/>
      <c r="O97" s="81"/>
      <c r="P97" s="81"/>
      <c r="Q97" s="80"/>
      <c r="R97" s="80"/>
      <c r="S97" s="80"/>
      <c r="T97" s="103"/>
      <c r="U97" s="80"/>
      <c r="V97" s="80"/>
    </row>
    <row r="98" customHeight="1" spans="14:22">
      <c r="N98" s="80"/>
      <c r="O98" s="81"/>
      <c r="P98" s="81"/>
      <c r="Q98" s="80"/>
      <c r="R98" s="80"/>
      <c r="S98" s="80"/>
      <c r="T98" s="103"/>
      <c r="U98" s="80"/>
      <c r="V98" s="80"/>
    </row>
    <row r="99" customHeight="1" spans="14:22">
      <c r="N99" s="80"/>
      <c r="O99" s="81"/>
      <c r="P99" s="81"/>
      <c r="Q99" s="80"/>
      <c r="R99" s="80"/>
      <c r="S99" s="80"/>
      <c r="T99" s="103"/>
      <c r="U99" s="80"/>
      <c r="V99" s="80"/>
    </row>
    <row r="100" customHeight="1" spans="14:22">
      <c r="N100" s="80"/>
      <c r="O100" s="81"/>
      <c r="P100" s="81"/>
      <c r="Q100" s="80"/>
      <c r="R100" s="80"/>
      <c r="S100" s="80"/>
      <c r="T100" s="103"/>
      <c r="U100" s="80"/>
      <c r="V100" s="80"/>
    </row>
    <row r="101" customHeight="1" spans="14:22">
      <c r="N101" s="80"/>
      <c r="O101" s="81"/>
      <c r="P101" s="81"/>
      <c r="Q101" s="80"/>
      <c r="R101" s="80"/>
      <c r="S101" s="80"/>
      <c r="T101" s="103"/>
      <c r="U101" s="80"/>
      <c r="V101" s="80"/>
    </row>
    <row r="102" customHeight="1" spans="14:22">
      <c r="N102" s="80"/>
      <c r="O102" s="81"/>
      <c r="P102" s="81"/>
      <c r="Q102" s="80"/>
      <c r="R102" s="80"/>
      <c r="S102" s="80"/>
      <c r="T102" s="103"/>
      <c r="U102" s="80"/>
      <c r="V102" s="80"/>
    </row>
    <row r="103" customHeight="1" spans="14:22">
      <c r="N103" s="80"/>
      <c r="O103" s="81"/>
      <c r="P103" s="81"/>
      <c r="Q103" s="80"/>
      <c r="R103" s="80"/>
      <c r="S103" s="80"/>
      <c r="T103" s="103"/>
      <c r="U103" s="80"/>
      <c r="V103" s="80"/>
    </row>
    <row r="104" customHeight="1" spans="14:22">
      <c r="N104" s="80"/>
      <c r="O104" s="81"/>
      <c r="P104" s="81"/>
      <c r="Q104" s="80"/>
      <c r="R104" s="80"/>
      <c r="S104" s="80"/>
      <c r="T104" s="103"/>
      <c r="U104" s="80"/>
      <c r="V104" s="80"/>
    </row>
    <row r="105" customHeight="1" spans="14:22">
      <c r="N105" s="80"/>
      <c r="O105" s="81"/>
      <c r="P105" s="81"/>
      <c r="Q105" s="80"/>
      <c r="R105" s="80"/>
      <c r="S105" s="80"/>
      <c r="T105" s="103"/>
      <c r="U105" s="80"/>
      <c r="V105" s="80"/>
    </row>
    <row r="106" customHeight="1" spans="14:22">
      <c r="N106" s="80"/>
      <c r="O106" s="81"/>
      <c r="P106" s="81"/>
      <c r="Q106" s="80"/>
      <c r="R106" s="80"/>
      <c r="S106" s="80"/>
      <c r="T106" s="103"/>
      <c r="U106" s="80"/>
      <c r="V106" s="80"/>
    </row>
    <row r="107" customHeight="1" spans="14:22">
      <c r="N107" s="80"/>
      <c r="O107" s="81"/>
      <c r="P107" s="81"/>
      <c r="Q107" s="80"/>
      <c r="R107" s="80"/>
      <c r="S107" s="80"/>
      <c r="T107" s="103"/>
      <c r="U107" s="80"/>
      <c r="V107" s="80"/>
    </row>
    <row r="108" customHeight="1" spans="14:22">
      <c r="N108" s="80"/>
      <c r="O108" s="81"/>
      <c r="P108" s="81"/>
      <c r="Q108" s="80"/>
      <c r="R108" s="80"/>
      <c r="S108" s="80"/>
      <c r="T108" s="103"/>
      <c r="U108" s="80"/>
      <c r="V108" s="80"/>
    </row>
    <row r="109" customHeight="1" spans="14:22">
      <c r="N109" s="80"/>
      <c r="O109" s="81"/>
      <c r="P109" s="81"/>
      <c r="Q109" s="80"/>
      <c r="R109" s="80"/>
      <c r="S109" s="80"/>
      <c r="T109" s="103"/>
      <c r="U109" s="80"/>
      <c r="V109" s="80"/>
    </row>
    <row r="110" customHeight="1" spans="14:22">
      <c r="N110" s="80"/>
      <c r="O110" s="81"/>
      <c r="P110" s="81"/>
      <c r="Q110" s="80"/>
      <c r="R110" s="80"/>
      <c r="S110" s="80"/>
      <c r="T110" s="103"/>
      <c r="U110" s="80"/>
      <c r="V110" s="80"/>
    </row>
    <row r="111" customHeight="1" spans="14:22">
      <c r="N111" s="80"/>
      <c r="O111" s="81"/>
      <c r="P111" s="81"/>
      <c r="Q111" s="80"/>
      <c r="R111" s="80"/>
      <c r="S111" s="80"/>
      <c r="T111" s="103"/>
      <c r="U111" s="80"/>
      <c r="V111" s="80"/>
    </row>
    <row r="112" customHeight="1" spans="14:22">
      <c r="N112" s="80"/>
      <c r="O112" s="81"/>
      <c r="P112" s="81"/>
      <c r="Q112" s="80"/>
      <c r="R112" s="80"/>
      <c r="S112" s="80"/>
      <c r="T112" s="103"/>
      <c r="U112" s="80"/>
      <c r="V112" s="80"/>
    </row>
    <row r="113" customHeight="1" spans="14:22">
      <c r="N113" s="80"/>
      <c r="O113" s="81"/>
      <c r="P113" s="81"/>
      <c r="Q113" s="80"/>
      <c r="R113" s="80"/>
      <c r="S113" s="80"/>
      <c r="T113" s="103"/>
      <c r="U113" s="80"/>
      <c r="V113" s="80"/>
    </row>
    <row r="114" customHeight="1" spans="14:22">
      <c r="N114" s="80"/>
      <c r="O114" s="81"/>
      <c r="P114" s="81"/>
      <c r="Q114" s="80"/>
      <c r="R114" s="80"/>
      <c r="S114" s="80"/>
      <c r="T114" s="103"/>
      <c r="U114" s="80"/>
      <c r="V114" s="80"/>
    </row>
    <row r="115" customHeight="1" spans="14:22">
      <c r="N115" s="80"/>
      <c r="O115" s="81"/>
      <c r="P115" s="81"/>
      <c r="Q115" s="80"/>
      <c r="R115" s="80"/>
      <c r="S115" s="80"/>
      <c r="T115" s="103"/>
      <c r="U115" s="80"/>
      <c r="V115" s="80"/>
    </row>
    <row r="116" customHeight="1" spans="14:22">
      <c r="N116" s="80"/>
      <c r="O116" s="81"/>
      <c r="P116" s="81"/>
      <c r="Q116" s="80"/>
      <c r="R116" s="80"/>
      <c r="S116" s="80"/>
      <c r="T116" s="103"/>
      <c r="U116" s="80"/>
      <c r="V116" s="80"/>
    </row>
    <row r="117" customHeight="1" spans="14:22">
      <c r="N117" s="80"/>
      <c r="O117" s="81"/>
      <c r="P117" s="81"/>
      <c r="Q117" s="80"/>
      <c r="R117" s="80"/>
      <c r="S117" s="80"/>
      <c r="T117" s="103"/>
      <c r="U117" s="80"/>
      <c r="V117" s="80"/>
    </row>
    <row r="118" customHeight="1" spans="14:22">
      <c r="N118" s="80"/>
      <c r="O118" s="81"/>
      <c r="P118" s="81"/>
      <c r="Q118" s="80"/>
      <c r="R118" s="80"/>
      <c r="S118" s="80"/>
      <c r="T118" s="103"/>
      <c r="U118" s="80"/>
      <c r="V118" s="80"/>
    </row>
    <row r="119" customHeight="1" spans="14:22">
      <c r="N119" s="80"/>
      <c r="O119" s="81"/>
      <c r="P119" s="81"/>
      <c r="Q119" s="80"/>
      <c r="R119" s="80"/>
      <c r="S119" s="80"/>
      <c r="T119" s="103"/>
      <c r="U119" s="80"/>
      <c r="V119" s="80"/>
    </row>
    <row r="120" customHeight="1" spans="14:22">
      <c r="N120" s="80"/>
      <c r="O120" s="81"/>
      <c r="P120" s="81"/>
      <c r="Q120" s="80"/>
      <c r="R120" s="80"/>
      <c r="S120" s="80"/>
      <c r="T120" s="103"/>
      <c r="U120" s="80"/>
      <c r="V120" s="80"/>
    </row>
    <row r="121" customHeight="1" spans="14:22">
      <c r="N121" s="80"/>
      <c r="O121" s="81"/>
      <c r="P121" s="81"/>
      <c r="Q121" s="80"/>
      <c r="R121" s="80"/>
      <c r="S121" s="80"/>
      <c r="T121" s="103"/>
      <c r="U121" s="80"/>
      <c r="V121" s="80"/>
    </row>
    <row r="122" customHeight="1" spans="14:22">
      <c r="N122" s="80"/>
      <c r="O122" s="81"/>
      <c r="P122" s="81"/>
      <c r="Q122" s="80"/>
      <c r="R122" s="80"/>
      <c r="S122" s="80"/>
      <c r="T122" s="103"/>
      <c r="U122" s="80"/>
      <c r="V122" s="80"/>
    </row>
    <row r="123" customHeight="1" spans="14:22">
      <c r="N123" s="80"/>
      <c r="O123" s="81"/>
      <c r="P123" s="81"/>
      <c r="Q123" s="80"/>
      <c r="R123" s="80"/>
      <c r="S123" s="80"/>
      <c r="T123" s="103"/>
      <c r="U123" s="80"/>
      <c r="V123" s="80"/>
    </row>
    <row r="124" customHeight="1" spans="14:22">
      <c r="N124" s="80"/>
      <c r="O124" s="81"/>
      <c r="P124" s="81"/>
      <c r="Q124" s="80"/>
      <c r="R124" s="80"/>
      <c r="S124" s="80"/>
      <c r="T124" s="103"/>
      <c r="U124" s="80"/>
      <c r="V124" s="80"/>
    </row>
    <row r="125" customHeight="1" spans="14:22">
      <c r="N125" s="80"/>
      <c r="O125" s="81"/>
      <c r="P125" s="81"/>
      <c r="Q125" s="80"/>
      <c r="R125" s="80"/>
      <c r="S125" s="80"/>
      <c r="T125" s="103"/>
      <c r="U125" s="80"/>
      <c r="V125" s="80"/>
    </row>
    <row r="126" customHeight="1" spans="14:22">
      <c r="N126" s="80"/>
      <c r="O126" s="81"/>
      <c r="P126" s="81"/>
      <c r="Q126" s="80"/>
      <c r="R126" s="80"/>
      <c r="S126" s="80"/>
      <c r="T126" s="103"/>
      <c r="U126" s="80"/>
      <c r="V126" s="80"/>
    </row>
    <row r="127" customHeight="1" spans="14:22">
      <c r="N127" s="80"/>
      <c r="O127" s="81"/>
      <c r="P127" s="81"/>
      <c r="Q127" s="80"/>
      <c r="R127" s="80"/>
      <c r="S127" s="80"/>
      <c r="T127" s="103"/>
      <c r="U127" s="80"/>
      <c r="V127" s="80"/>
    </row>
    <row r="128" customHeight="1" spans="14:22">
      <c r="N128" s="80"/>
      <c r="O128" s="81"/>
      <c r="P128" s="81"/>
      <c r="Q128" s="80"/>
      <c r="R128" s="80"/>
      <c r="S128" s="80"/>
      <c r="T128" s="103"/>
      <c r="U128" s="80"/>
      <c r="V128" s="80"/>
    </row>
    <row r="129" customHeight="1" spans="14:22">
      <c r="N129" s="80"/>
      <c r="O129" s="81"/>
      <c r="P129" s="81"/>
      <c r="Q129" s="80"/>
      <c r="R129" s="80"/>
      <c r="S129" s="80"/>
      <c r="T129" s="103"/>
      <c r="U129" s="80"/>
      <c r="V129" s="80"/>
    </row>
    <row r="130" customHeight="1" spans="14:22">
      <c r="N130" s="80"/>
      <c r="O130" s="81"/>
      <c r="P130" s="81"/>
      <c r="Q130" s="80"/>
      <c r="R130" s="80"/>
      <c r="S130" s="80"/>
      <c r="T130" s="103"/>
      <c r="U130" s="80"/>
      <c r="V130" s="80"/>
    </row>
    <row r="131" customHeight="1" spans="14:22">
      <c r="N131" s="80"/>
      <c r="O131" s="81"/>
      <c r="P131" s="81"/>
      <c r="Q131" s="80"/>
      <c r="R131" s="80"/>
      <c r="S131" s="80"/>
      <c r="T131" s="103"/>
      <c r="U131" s="80"/>
      <c r="V131" s="80"/>
    </row>
    <row r="132" customHeight="1" spans="14:22">
      <c r="N132" s="80"/>
      <c r="O132" s="81"/>
      <c r="P132" s="81"/>
      <c r="Q132" s="80"/>
      <c r="R132" s="80"/>
      <c r="S132" s="80"/>
      <c r="T132" s="103"/>
      <c r="U132" s="80"/>
      <c r="V132" s="80"/>
    </row>
    <row r="133" customHeight="1" spans="14:22">
      <c r="N133" s="80"/>
      <c r="O133" s="81"/>
      <c r="P133" s="81"/>
      <c r="Q133" s="80"/>
      <c r="R133" s="80"/>
      <c r="S133" s="80"/>
      <c r="T133" s="103"/>
      <c r="U133" s="80"/>
      <c r="V133" s="80"/>
    </row>
    <row r="134" customHeight="1" spans="14:22">
      <c r="N134" s="80"/>
      <c r="O134" s="81"/>
      <c r="P134" s="81"/>
      <c r="Q134" s="80"/>
      <c r="R134" s="80"/>
      <c r="S134" s="80"/>
      <c r="T134" s="103"/>
      <c r="U134" s="80"/>
      <c r="V134" s="80"/>
    </row>
    <row r="135" customHeight="1" spans="14:22">
      <c r="N135" s="80"/>
      <c r="O135" s="81"/>
      <c r="P135" s="81"/>
      <c r="Q135" s="80"/>
      <c r="R135" s="80"/>
      <c r="S135" s="80"/>
      <c r="T135" s="103"/>
      <c r="U135" s="80"/>
      <c r="V135" s="80"/>
    </row>
    <row r="136" customHeight="1" spans="14:22">
      <c r="N136" s="80"/>
      <c r="O136" s="81"/>
      <c r="P136" s="81"/>
      <c r="Q136" s="80"/>
      <c r="R136" s="80"/>
      <c r="S136" s="80"/>
      <c r="T136" s="103"/>
      <c r="U136" s="80"/>
      <c r="V136" s="80"/>
    </row>
    <row r="137" customHeight="1" spans="14:22">
      <c r="N137" s="80"/>
      <c r="O137" s="81"/>
      <c r="P137" s="81"/>
      <c r="Q137" s="80"/>
      <c r="R137" s="80"/>
      <c r="S137" s="80"/>
      <c r="T137" s="103"/>
      <c r="U137" s="80"/>
      <c r="V137" s="80"/>
    </row>
    <row r="138" customHeight="1" spans="14:22">
      <c r="N138" s="80"/>
      <c r="O138" s="81"/>
      <c r="P138" s="81"/>
      <c r="Q138" s="80"/>
      <c r="R138" s="80"/>
      <c r="S138" s="80"/>
      <c r="T138" s="103"/>
      <c r="U138" s="80"/>
      <c r="V138" s="80"/>
    </row>
    <row r="139" customHeight="1" spans="14:22">
      <c r="N139" s="80"/>
      <c r="O139" s="81"/>
      <c r="P139" s="81"/>
      <c r="Q139" s="80"/>
      <c r="R139" s="80"/>
      <c r="S139" s="80"/>
      <c r="T139" s="103"/>
      <c r="U139" s="80"/>
      <c r="V139" s="80"/>
    </row>
    <row r="140" customHeight="1" spans="14:22">
      <c r="N140" s="80"/>
      <c r="O140" s="81"/>
      <c r="P140" s="81"/>
      <c r="Q140" s="80"/>
      <c r="R140" s="80"/>
      <c r="S140" s="80"/>
      <c r="T140" s="103"/>
      <c r="U140" s="80"/>
      <c r="V140" s="80"/>
    </row>
    <row r="141" customHeight="1" spans="14:22">
      <c r="N141" s="80"/>
      <c r="O141" s="81"/>
      <c r="P141" s="81"/>
      <c r="Q141" s="80"/>
      <c r="R141" s="80"/>
      <c r="S141" s="80"/>
      <c r="T141" s="103"/>
      <c r="U141" s="80"/>
      <c r="V141" s="80"/>
    </row>
    <row r="142" customHeight="1" spans="14:22">
      <c r="N142" s="80"/>
      <c r="O142" s="81"/>
      <c r="P142" s="81"/>
      <c r="Q142" s="80"/>
      <c r="R142" s="80"/>
      <c r="S142" s="80"/>
      <c r="T142" s="103"/>
      <c r="U142" s="80"/>
      <c r="V142" s="80"/>
    </row>
    <row r="143" customHeight="1" spans="14:22">
      <c r="N143" s="80"/>
      <c r="O143" s="81"/>
      <c r="P143" s="81"/>
      <c r="Q143" s="80"/>
      <c r="R143" s="80"/>
      <c r="S143" s="80"/>
      <c r="T143" s="103"/>
      <c r="U143" s="80"/>
      <c r="V143" s="80"/>
    </row>
    <row r="144" customHeight="1" spans="14:22">
      <c r="N144" s="80"/>
      <c r="O144" s="81"/>
      <c r="P144" s="81"/>
      <c r="Q144" s="80"/>
      <c r="R144" s="80"/>
      <c r="S144" s="80"/>
      <c r="T144" s="103"/>
      <c r="U144" s="80"/>
      <c r="V144" s="80"/>
    </row>
    <row r="145" customHeight="1" spans="14:22">
      <c r="N145" s="80"/>
      <c r="O145" s="81"/>
      <c r="P145" s="81"/>
      <c r="Q145" s="80"/>
      <c r="R145" s="80"/>
      <c r="S145" s="80"/>
      <c r="T145" s="103"/>
      <c r="U145" s="80"/>
      <c r="V145" s="80"/>
    </row>
    <row r="146" customHeight="1" spans="14:22">
      <c r="N146" s="80"/>
      <c r="O146" s="81"/>
      <c r="P146" s="81"/>
      <c r="Q146" s="80"/>
      <c r="R146" s="80"/>
      <c r="S146" s="80"/>
      <c r="T146" s="103"/>
      <c r="U146" s="80"/>
      <c r="V146" s="80"/>
    </row>
    <row r="147" customHeight="1" spans="14:22">
      <c r="N147" s="80"/>
      <c r="O147" s="81"/>
      <c r="P147" s="81"/>
      <c r="Q147" s="80"/>
      <c r="R147" s="80"/>
      <c r="S147" s="80"/>
      <c r="T147" s="103"/>
      <c r="U147" s="80"/>
      <c r="V147" s="80"/>
    </row>
    <row r="148" customHeight="1" spans="14:22">
      <c r="N148" s="80"/>
      <c r="O148" s="81"/>
      <c r="P148" s="81"/>
      <c r="Q148" s="80"/>
      <c r="R148" s="80"/>
      <c r="S148" s="80"/>
      <c r="T148" s="103"/>
      <c r="U148" s="80"/>
      <c r="V148" s="80"/>
    </row>
    <row r="149" customHeight="1" spans="14:22">
      <c r="N149" s="80"/>
      <c r="O149" s="81"/>
      <c r="P149" s="81"/>
      <c r="Q149" s="80"/>
      <c r="R149" s="80"/>
      <c r="S149" s="80"/>
      <c r="T149" s="103"/>
      <c r="U149" s="80"/>
      <c r="V149" s="80"/>
    </row>
    <row r="150" customHeight="1" spans="14:22">
      <c r="N150" s="80"/>
      <c r="O150" s="81"/>
      <c r="P150" s="81"/>
      <c r="Q150" s="80"/>
      <c r="R150" s="80"/>
      <c r="S150" s="80"/>
      <c r="T150" s="103"/>
      <c r="U150" s="80"/>
      <c r="V150" s="80"/>
    </row>
    <row r="151" customHeight="1" spans="14:22">
      <c r="N151" s="80"/>
      <c r="O151" s="81"/>
      <c r="P151" s="81"/>
      <c r="Q151" s="80"/>
      <c r="R151" s="80"/>
      <c r="S151" s="80"/>
      <c r="T151" s="103"/>
      <c r="U151" s="80"/>
      <c r="V151" s="80"/>
    </row>
    <row r="152" customHeight="1" spans="14:22">
      <c r="N152" s="80"/>
      <c r="O152" s="81"/>
      <c r="P152" s="81"/>
      <c r="Q152" s="80"/>
      <c r="R152" s="80"/>
      <c r="S152" s="80"/>
      <c r="T152" s="103"/>
      <c r="U152" s="80"/>
      <c r="V152" s="80"/>
    </row>
    <row r="153" customHeight="1" spans="14:22">
      <c r="N153" s="80"/>
      <c r="O153" s="81"/>
      <c r="P153" s="81"/>
      <c r="Q153" s="80"/>
      <c r="R153" s="80"/>
      <c r="S153" s="80"/>
      <c r="T153" s="103"/>
      <c r="U153" s="80"/>
      <c r="V153" s="80"/>
    </row>
    <row r="154" customHeight="1" spans="14:22">
      <c r="N154" s="80"/>
      <c r="O154" s="81"/>
      <c r="P154" s="81"/>
      <c r="Q154" s="80"/>
      <c r="R154" s="80"/>
      <c r="S154" s="80"/>
      <c r="T154" s="103"/>
      <c r="U154" s="80"/>
      <c r="V154" s="80"/>
    </row>
    <row r="155" customHeight="1" spans="14:22">
      <c r="N155" s="80"/>
      <c r="O155" s="81"/>
      <c r="P155" s="81"/>
      <c r="Q155" s="80"/>
      <c r="R155" s="80"/>
      <c r="S155" s="80"/>
      <c r="T155" s="103"/>
      <c r="U155" s="80"/>
      <c r="V155" s="80"/>
    </row>
    <row r="156" customHeight="1" spans="14:22">
      <c r="N156" s="80"/>
      <c r="O156" s="81"/>
      <c r="P156" s="81"/>
      <c r="Q156" s="80"/>
      <c r="R156" s="80"/>
      <c r="S156" s="80"/>
      <c r="T156" s="103"/>
      <c r="U156" s="80"/>
      <c r="V156" s="80"/>
    </row>
    <row r="157" customHeight="1" spans="14:22">
      <c r="N157" s="80"/>
      <c r="O157" s="81"/>
      <c r="P157" s="81"/>
      <c r="Q157" s="80"/>
      <c r="R157" s="80"/>
      <c r="S157" s="80"/>
      <c r="T157" s="103"/>
      <c r="U157" s="80"/>
      <c r="V157" s="80"/>
    </row>
    <row r="158" customHeight="1" spans="14:22">
      <c r="N158" s="80"/>
      <c r="O158" s="81"/>
      <c r="P158" s="81"/>
      <c r="Q158" s="80"/>
      <c r="R158" s="80"/>
      <c r="S158" s="80"/>
      <c r="T158" s="103"/>
      <c r="U158" s="80"/>
      <c r="V158" s="80"/>
    </row>
    <row r="159" customHeight="1" spans="14:22">
      <c r="N159" s="80"/>
      <c r="O159" s="81"/>
      <c r="P159" s="81"/>
      <c r="Q159" s="80"/>
      <c r="R159" s="80"/>
      <c r="S159" s="80"/>
      <c r="T159" s="103"/>
      <c r="U159" s="80"/>
      <c r="V159" s="80"/>
    </row>
    <row r="160" customHeight="1" spans="14:22">
      <c r="N160" s="80"/>
      <c r="O160" s="81"/>
      <c r="P160" s="81"/>
      <c r="Q160" s="80"/>
      <c r="R160" s="80"/>
      <c r="S160" s="80"/>
      <c r="T160" s="103"/>
      <c r="U160" s="80"/>
      <c r="V160" s="80"/>
    </row>
    <row r="161" customHeight="1" spans="14:22">
      <c r="N161" s="80"/>
      <c r="O161" s="81"/>
      <c r="P161" s="81"/>
      <c r="Q161" s="80"/>
      <c r="R161" s="80"/>
      <c r="S161" s="80"/>
      <c r="T161" s="103"/>
      <c r="U161" s="80"/>
      <c r="V161" s="80"/>
    </row>
    <row r="162" customHeight="1" spans="14:22">
      <c r="N162" s="80"/>
      <c r="O162" s="81"/>
      <c r="P162" s="81"/>
      <c r="Q162" s="80"/>
      <c r="R162" s="80"/>
      <c r="S162" s="80"/>
      <c r="T162" s="103"/>
      <c r="U162" s="80"/>
      <c r="V162" s="80"/>
    </row>
    <row r="163" customHeight="1" spans="14:22">
      <c r="N163" s="80"/>
      <c r="O163" s="81"/>
      <c r="P163" s="81"/>
      <c r="Q163" s="80"/>
      <c r="R163" s="80"/>
      <c r="S163" s="80"/>
      <c r="T163" s="103"/>
      <c r="U163" s="80"/>
      <c r="V163" s="80"/>
    </row>
    <row r="164" customHeight="1" spans="14:22">
      <c r="N164" s="80"/>
      <c r="O164" s="81"/>
      <c r="P164" s="81"/>
      <c r="Q164" s="80"/>
      <c r="R164" s="80"/>
      <c r="S164" s="80"/>
      <c r="T164" s="103"/>
      <c r="U164" s="80"/>
      <c r="V164" s="80"/>
    </row>
    <row r="165" customHeight="1" spans="14:22">
      <c r="N165" s="80"/>
      <c r="O165" s="81"/>
      <c r="P165" s="81"/>
      <c r="Q165" s="80"/>
      <c r="R165" s="80"/>
      <c r="S165" s="80"/>
      <c r="T165" s="103"/>
      <c r="U165" s="80"/>
      <c r="V165" s="80"/>
    </row>
    <row r="166" customHeight="1" spans="14:22">
      <c r="N166" s="80"/>
      <c r="O166" s="81"/>
      <c r="P166" s="81"/>
      <c r="Q166" s="80"/>
      <c r="R166" s="80"/>
      <c r="S166" s="80"/>
      <c r="T166" s="103"/>
      <c r="U166" s="80"/>
      <c r="V166" s="80"/>
    </row>
    <row r="167" customHeight="1" spans="14:22">
      <c r="N167" s="80"/>
      <c r="O167" s="81"/>
      <c r="P167" s="81"/>
      <c r="Q167" s="80"/>
      <c r="R167" s="80"/>
      <c r="S167" s="80"/>
      <c r="T167" s="103"/>
      <c r="U167" s="80"/>
      <c r="V167" s="80"/>
    </row>
    <row r="168" customHeight="1" spans="14:22">
      <c r="N168" s="80"/>
      <c r="O168" s="81"/>
      <c r="P168" s="81"/>
      <c r="Q168" s="80"/>
      <c r="R168" s="80"/>
      <c r="S168" s="80"/>
      <c r="T168" s="103"/>
      <c r="U168" s="80"/>
      <c r="V168" s="80"/>
    </row>
    <row r="169" customHeight="1" spans="14:22">
      <c r="N169" s="80"/>
      <c r="O169" s="81"/>
      <c r="P169" s="81"/>
      <c r="Q169" s="80"/>
      <c r="R169" s="80"/>
      <c r="S169" s="80"/>
      <c r="T169" s="103"/>
      <c r="U169" s="80"/>
      <c r="V169" s="80"/>
    </row>
    <row r="170" customHeight="1" spans="14:22">
      <c r="N170" s="80"/>
      <c r="O170" s="81"/>
      <c r="P170" s="81"/>
      <c r="Q170" s="80"/>
      <c r="R170" s="80"/>
      <c r="S170" s="80"/>
      <c r="T170" s="103"/>
      <c r="U170" s="80"/>
      <c r="V170" s="80"/>
    </row>
    <row r="171" customHeight="1" spans="14:22">
      <c r="N171" s="80"/>
      <c r="O171" s="81"/>
      <c r="P171" s="81"/>
      <c r="Q171" s="80"/>
      <c r="R171" s="80"/>
      <c r="S171" s="80"/>
      <c r="T171" s="103"/>
      <c r="U171" s="80"/>
      <c r="V171" s="80"/>
    </row>
    <row r="172" customHeight="1" spans="14:22">
      <c r="N172" s="80"/>
      <c r="O172" s="81"/>
      <c r="P172" s="81"/>
      <c r="Q172" s="80"/>
      <c r="R172" s="80"/>
      <c r="S172" s="80"/>
      <c r="T172" s="103"/>
      <c r="U172" s="80"/>
      <c r="V172" s="80"/>
    </row>
    <row r="173" customHeight="1" spans="14:22">
      <c r="N173" s="80"/>
      <c r="O173" s="81"/>
      <c r="P173" s="81"/>
      <c r="Q173" s="80"/>
      <c r="R173" s="80"/>
      <c r="S173" s="80"/>
      <c r="T173" s="103"/>
      <c r="U173" s="80"/>
      <c r="V173" s="80"/>
    </row>
    <row r="174" customHeight="1" spans="14:22">
      <c r="N174" s="80"/>
      <c r="O174" s="81"/>
      <c r="P174" s="81"/>
      <c r="Q174" s="80"/>
      <c r="R174" s="80"/>
      <c r="S174" s="80"/>
      <c r="T174" s="103"/>
      <c r="U174" s="80"/>
      <c r="V174" s="80"/>
    </row>
    <row r="175" customHeight="1" spans="14:22">
      <c r="N175" s="80"/>
      <c r="O175" s="81"/>
      <c r="P175" s="81"/>
      <c r="Q175" s="80"/>
      <c r="R175" s="80"/>
      <c r="S175" s="80"/>
      <c r="T175" s="103"/>
      <c r="U175" s="80"/>
      <c r="V175" s="80"/>
    </row>
    <row r="176" customHeight="1" spans="14:22">
      <c r="N176" s="80"/>
      <c r="O176" s="81"/>
      <c r="P176" s="81"/>
      <c r="Q176" s="80"/>
      <c r="R176" s="80"/>
      <c r="S176" s="80"/>
      <c r="T176" s="103"/>
      <c r="U176" s="80"/>
      <c r="V176" s="80"/>
    </row>
    <row r="177" customHeight="1" spans="14:22">
      <c r="N177" s="80"/>
      <c r="O177" s="81"/>
      <c r="P177" s="81"/>
      <c r="Q177" s="80"/>
      <c r="R177" s="80"/>
      <c r="S177" s="80"/>
      <c r="T177" s="103"/>
      <c r="U177" s="80"/>
      <c r="V177" s="80"/>
    </row>
    <row r="178" customHeight="1" spans="14:22">
      <c r="N178" s="80"/>
      <c r="O178" s="81"/>
      <c r="P178" s="81"/>
      <c r="Q178" s="80"/>
      <c r="R178" s="80"/>
      <c r="S178" s="80"/>
      <c r="T178" s="103"/>
      <c r="U178" s="80"/>
      <c r="V178" s="80"/>
    </row>
    <row r="179" customHeight="1" spans="14:22">
      <c r="N179" s="80"/>
      <c r="O179" s="81"/>
      <c r="P179" s="81"/>
      <c r="Q179" s="80"/>
      <c r="R179" s="80"/>
      <c r="S179" s="80"/>
      <c r="T179" s="103"/>
      <c r="U179" s="80"/>
      <c r="V179" s="80"/>
    </row>
    <row r="180" customHeight="1" spans="14:22">
      <c r="N180" s="80"/>
      <c r="O180" s="81"/>
      <c r="P180" s="81"/>
      <c r="Q180" s="80"/>
      <c r="R180" s="80"/>
      <c r="S180" s="80"/>
      <c r="T180" s="103"/>
      <c r="U180" s="80"/>
      <c r="V180" s="80"/>
    </row>
    <row r="181" customHeight="1" spans="14:22">
      <c r="N181" s="80"/>
      <c r="O181" s="81"/>
      <c r="P181" s="81"/>
      <c r="Q181" s="80"/>
      <c r="R181" s="80"/>
      <c r="S181" s="80"/>
      <c r="T181" s="103"/>
      <c r="U181" s="80"/>
      <c r="V181" s="80"/>
    </row>
    <row r="182" customHeight="1" spans="14:22">
      <c r="N182" s="80"/>
      <c r="O182" s="81"/>
      <c r="P182" s="81"/>
      <c r="Q182" s="80"/>
      <c r="R182" s="80"/>
      <c r="S182" s="80"/>
      <c r="T182" s="103"/>
      <c r="U182" s="80"/>
      <c r="V182" s="80"/>
    </row>
    <row r="183" customHeight="1" spans="14:22">
      <c r="N183" s="80"/>
      <c r="O183" s="81"/>
      <c r="P183" s="81"/>
      <c r="Q183" s="80"/>
      <c r="R183" s="80"/>
      <c r="S183" s="80"/>
      <c r="T183" s="103"/>
      <c r="U183" s="80"/>
      <c r="V183" s="80"/>
    </row>
    <row r="184" customHeight="1" spans="14:22">
      <c r="N184" s="80"/>
      <c r="O184" s="81"/>
      <c r="P184" s="81"/>
      <c r="Q184" s="80"/>
      <c r="R184" s="80"/>
      <c r="S184" s="80"/>
      <c r="T184" s="103"/>
      <c r="U184" s="80"/>
      <c r="V184" s="80"/>
    </row>
    <row r="185" customHeight="1" spans="14:22">
      <c r="N185" s="80"/>
      <c r="O185" s="81"/>
      <c r="P185" s="81"/>
      <c r="Q185" s="80"/>
      <c r="R185" s="80"/>
      <c r="S185" s="80"/>
      <c r="T185" s="103"/>
      <c r="U185" s="80"/>
      <c r="V185" s="80"/>
    </row>
    <row r="186" customHeight="1" spans="14:22">
      <c r="N186" s="80"/>
      <c r="O186" s="81"/>
      <c r="P186" s="81"/>
      <c r="Q186" s="80"/>
      <c r="R186" s="80"/>
      <c r="S186" s="80"/>
      <c r="T186" s="103"/>
      <c r="U186" s="80"/>
      <c r="V186" s="80"/>
    </row>
    <row r="187" customHeight="1" spans="14:22">
      <c r="N187" s="80"/>
      <c r="O187" s="81"/>
      <c r="P187" s="81"/>
      <c r="Q187" s="80"/>
      <c r="R187" s="80"/>
      <c r="S187" s="80"/>
      <c r="T187" s="103"/>
      <c r="U187" s="80"/>
      <c r="V187" s="80"/>
    </row>
    <row r="188" customHeight="1" spans="14:22">
      <c r="N188" s="80"/>
      <c r="O188" s="81"/>
      <c r="P188" s="81"/>
      <c r="Q188" s="80"/>
      <c r="R188" s="80"/>
      <c r="S188" s="80"/>
      <c r="T188" s="103"/>
      <c r="U188" s="80"/>
      <c r="V188" s="80"/>
    </row>
    <row r="189" customHeight="1" spans="14:22">
      <c r="N189" s="80"/>
      <c r="O189" s="81"/>
      <c r="P189" s="81"/>
      <c r="Q189" s="80"/>
      <c r="R189" s="80"/>
      <c r="S189" s="80"/>
      <c r="T189" s="103"/>
      <c r="U189" s="80"/>
      <c r="V189" s="80"/>
    </row>
    <row r="190" customHeight="1" spans="14:22">
      <c r="N190" s="80"/>
      <c r="O190" s="81"/>
      <c r="P190" s="81"/>
      <c r="Q190" s="80"/>
      <c r="R190" s="80"/>
      <c r="S190" s="80"/>
      <c r="T190" s="103"/>
      <c r="U190" s="80"/>
      <c r="V190" s="80"/>
    </row>
    <row r="191" customHeight="1" spans="14:22">
      <c r="N191" s="80"/>
      <c r="O191" s="81"/>
      <c r="P191" s="81"/>
      <c r="Q191" s="80"/>
      <c r="R191" s="80"/>
      <c r="S191" s="80"/>
      <c r="T191" s="103"/>
      <c r="U191" s="80"/>
      <c r="V191" s="80"/>
    </row>
    <row r="192" customHeight="1" spans="14:22">
      <c r="N192" s="80"/>
      <c r="O192" s="81"/>
      <c r="P192" s="81"/>
      <c r="Q192" s="80"/>
      <c r="R192" s="80"/>
      <c r="S192" s="80"/>
      <c r="T192" s="103"/>
      <c r="U192" s="80"/>
      <c r="V192" s="80"/>
    </row>
    <row r="193" customHeight="1" spans="14:22">
      <c r="N193" s="80"/>
      <c r="O193" s="81"/>
      <c r="P193" s="81"/>
      <c r="Q193" s="80"/>
      <c r="R193" s="80"/>
      <c r="S193" s="80"/>
      <c r="T193" s="103"/>
      <c r="U193" s="80"/>
      <c r="V193" s="80"/>
    </row>
    <row r="194" customHeight="1" spans="14:22">
      <c r="N194" s="80"/>
      <c r="O194" s="81"/>
      <c r="P194" s="81"/>
      <c r="Q194" s="80"/>
      <c r="R194" s="80"/>
      <c r="S194" s="80"/>
      <c r="T194" s="103"/>
      <c r="U194" s="80"/>
      <c r="V194" s="80"/>
    </row>
    <row r="195" customHeight="1" spans="14:22">
      <c r="N195" s="80"/>
      <c r="O195" s="81"/>
      <c r="P195" s="81"/>
      <c r="Q195" s="80"/>
      <c r="R195" s="80"/>
      <c r="S195" s="80"/>
      <c r="T195" s="103"/>
      <c r="U195" s="80"/>
      <c r="V195" s="80"/>
    </row>
    <row r="196" customHeight="1" spans="14:22">
      <c r="N196" s="80"/>
      <c r="O196" s="81"/>
      <c r="P196" s="81"/>
      <c r="Q196" s="80"/>
      <c r="R196" s="80"/>
      <c r="S196" s="80"/>
      <c r="T196" s="103"/>
      <c r="U196" s="80"/>
      <c r="V196" s="80"/>
    </row>
    <row r="197" customHeight="1" spans="14:22">
      <c r="N197" s="80"/>
      <c r="O197" s="81"/>
      <c r="P197" s="81"/>
      <c r="Q197" s="80"/>
      <c r="R197" s="80"/>
      <c r="S197" s="80"/>
      <c r="T197" s="103"/>
      <c r="U197" s="80"/>
      <c r="V197" s="80"/>
    </row>
    <row r="198" customHeight="1" spans="14:22">
      <c r="N198" s="80"/>
      <c r="O198" s="81"/>
      <c r="P198" s="81"/>
      <c r="Q198" s="80"/>
      <c r="R198" s="80"/>
      <c r="S198" s="80"/>
      <c r="T198" s="103"/>
      <c r="U198" s="80"/>
      <c r="V198" s="80"/>
    </row>
    <row r="199" customHeight="1" spans="14:22">
      <c r="N199" s="80"/>
      <c r="O199" s="81"/>
      <c r="P199" s="81"/>
      <c r="Q199" s="80"/>
      <c r="R199" s="80"/>
      <c r="S199" s="80"/>
      <c r="T199" s="103"/>
      <c r="U199" s="80"/>
      <c r="V199" s="80"/>
    </row>
    <row r="200" customHeight="1" spans="14:22">
      <c r="N200" s="80"/>
      <c r="O200" s="81"/>
      <c r="P200" s="81"/>
      <c r="Q200" s="80"/>
      <c r="R200" s="80"/>
      <c r="S200" s="80"/>
      <c r="T200" s="103"/>
      <c r="U200" s="80"/>
      <c r="V200" s="80"/>
    </row>
    <row r="201" customHeight="1" spans="14:22">
      <c r="N201" s="80"/>
      <c r="O201" s="81"/>
      <c r="P201" s="81"/>
      <c r="Q201" s="80"/>
      <c r="R201" s="80"/>
      <c r="S201" s="80"/>
      <c r="T201" s="103"/>
      <c r="U201" s="80"/>
      <c r="V201" s="80"/>
    </row>
    <row r="202" customHeight="1" spans="14:22">
      <c r="N202" s="80"/>
      <c r="O202" s="81"/>
      <c r="P202" s="81"/>
      <c r="Q202" s="80"/>
      <c r="R202" s="80"/>
      <c r="S202" s="80"/>
      <c r="T202" s="103"/>
      <c r="U202" s="80"/>
      <c r="V202" s="80"/>
    </row>
    <row r="203" customHeight="1" spans="14:22">
      <c r="N203" s="80"/>
      <c r="O203" s="81"/>
      <c r="P203" s="81"/>
      <c r="Q203" s="80"/>
      <c r="R203" s="80"/>
      <c r="S203" s="80"/>
      <c r="T203" s="103"/>
      <c r="U203" s="80"/>
      <c r="V203" s="80"/>
    </row>
    <row r="204" customHeight="1" spans="14:22">
      <c r="N204" s="80"/>
      <c r="O204" s="81"/>
      <c r="P204" s="81"/>
      <c r="Q204" s="80"/>
      <c r="R204" s="80"/>
      <c r="S204" s="80"/>
      <c r="T204" s="103"/>
      <c r="U204" s="80"/>
      <c r="V204" s="80"/>
    </row>
    <row r="205" customHeight="1" spans="14:22">
      <c r="N205" s="80"/>
      <c r="O205" s="81"/>
      <c r="P205" s="81"/>
      <c r="Q205" s="80"/>
      <c r="R205" s="80"/>
      <c r="S205" s="80"/>
      <c r="T205" s="103"/>
      <c r="U205" s="80"/>
      <c r="V205" s="80"/>
    </row>
    <row r="206" customHeight="1" spans="14:22">
      <c r="N206" s="80"/>
      <c r="O206" s="81"/>
      <c r="P206" s="81"/>
      <c r="Q206" s="80"/>
      <c r="R206" s="80"/>
      <c r="S206" s="80"/>
      <c r="T206" s="103"/>
      <c r="U206" s="80"/>
      <c r="V206" s="80"/>
    </row>
    <row r="207" customHeight="1" spans="14:22">
      <c r="N207" s="80"/>
      <c r="O207" s="81"/>
      <c r="P207" s="81"/>
      <c r="Q207" s="80"/>
      <c r="R207" s="80"/>
      <c r="S207" s="80"/>
      <c r="T207" s="103"/>
      <c r="U207" s="80"/>
      <c r="V207" s="80"/>
    </row>
    <row r="208" customHeight="1" spans="14:22">
      <c r="N208" s="80"/>
      <c r="O208" s="81"/>
      <c r="P208" s="81"/>
      <c r="Q208" s="80"/>
      <c r="R208" s="80"/>
      <c r="S208" s="80"/>
      <c r="T208" s="103"/>
      <c r="U208" s="80"/>
      <c r="V208" s="80"/>
    </row>
    <row r="209" customHeight="1" spans="14:22">
      <c r="N209" s="80"/>
      <c r="O209" s="81"/>
      <c r="P209" s="81"/>
      <c r="Q209" s="80"/>
      <c r="R209" s="80"/>
      <c r="S209" s="80"/>
      <c r="T209" s="103"/>
      <c r="U209" s="80"/>
      <c r="V209" s="80"/>
    </row>
    <row r="210" customHeight="1" spans="14:22">
      <c r="N210" s="80"/>
      <c r="O210" s="81"/>
      <c r="P210" s="81"/>
      <c r="Q210" s="80"/>
      <c r="R210" s="80"/>
      <c r="S210" s="80"/>
      <c r="T210" s="103"/>
      <c r="U210" s="80"/>
      <c r="V210" s="80"/>
    </row>
    <row r="211" customHeight="1" spans="14:22">
      <c r="N211" s="80"/>
      <c r="O211" s="81"/>
      <c r="P211" s="81"/>
      <c r="Q211" s="80"/>
      <c r="R211" s="80"/>
      <c r="S211" s="80"/>
      <c r="T211" s="103"/>
      <c r="U211" s="80"/>
      <c r="V211" s="80"/>
    </row>
    <row r="212" customHeight="1" spans="14:22">
      <c r="N212" s="80"/>
      <c r="O212" s="81"/>
      <c r="P212" s="81"/>
      <c r="Q212" s="80"/>
      <c r="R212" s="80"/>
      <c r="S212" s="80"/>
      <c r="T212" s="103"/>
      <c r="U212" s="80"/>
      <c r="V212" s="80"/>
    </row>
    <row r="213" customHeight="1" spans="14:22">
      <c r="N213" s="80"/>
      <c r="O213" s="81"/>
      <c r="P213" s="81"/>
      <c r="Q213" s="80"/>
      <c r="R213" s="80"/>
      <c r="S213" s="80"/>
      <c r="T213" s="103"/>
      <c r="U213" s="80"/>
      <c r="V213" s="80"/>
    </row>
    <row r="214" customHeight="1" spans="14:22">
      <c r="N214" s="80"/>
      <c r="O214" s="81"/>
      <c r="P214" s="81"/>
      <c r="Q214" s="80"/>
      <c r="R214" s="80"/>
      <c r="S214" s="80"/>
      <c r="T214" s="103"/>
      <c r="U214" s="80"/>
      <c r="V214" s="80"/>
    </row>
    <row r="215" customHeight="1" spans="14:22">
      <c r="N215" s="80"/>
      <c r="O215" s="81"/>
      <c r="P215" s="81"/>
      <c r="Q215" s="80"/>
      <c r="R215" s="80"/>
      <c r="S215" s="80"/>
      <c r="T215" s="103"/>
      <c r="U215" s="80"/>
      <c r="V215" s="80"/>
    </row>
    <row r="216" customHeight="1" spans="14:22">
      <c r="N216" s="80"/>
      <c r="O216" s="81"/>
      <c r="P216" s="81"/>
      <c r="Q216" s="80"/>
      <c r="R216" s="80"/>
      <c r="S216" s="80"/>
      <c r="T216" s="103"/>
      <c r="U216" s="80"/>
      <c r="V216" s="80"/>
    </row>
    <row r="217" customHeight="1" spans="14:22">
      <c r="N217" s="80"/>
      <c r="O217" s="81"/>
      <c r="P217" s="81"/>
      <c r="Q217" s="80"/>
      <c r="R217" s="80"/>
      <c r="S217" s="80"/>
      <c r="T217" s="103"/>
      <c r="U217" s="80"/>
      <c r="V217" s="80"/>
    </row>
    <row r="218" customHeight="1" spans="14:22">
      <c r="N218" s="80"/>
      <c r="O218" s="81"/>
      <c r="P218" s="81"/>
      <c r="Q218" s="80"/>
      <c r="R218" s="80"/>
      <c r="S218" s="80"/>
      <c r="T218" s="103"/>
      <c r="U218" s="80"/>
      <c r="V218" s="80"/>
    </row>
    <row r="219" customHeight="1" spans="14:22">
      <c r="N219" s="80"/>
      <c r="O219" s="81"/>
      <c r="P219" s="81"/>
      <c r="Q219" s="80"/>
      <c r="R219" s="80"/>
      <c r="S219" s="80"/>
      <c r="T219" s="103"/>
      <c r="U219" s="80"/>
      <c r="V219" s="80"/>
    </row>
    <row r="220" customHeight="1" spans="14:22">
      <c r="N220" s="80"/>
      <c r="O220" s="81"/>
      <c r="P220" s="81"/>
      <c r="Q220" s="80"/>
      <c r="R220" s="80"/>
      <c r="S220" s="80"/>
      <c r="T220" s="103"/>
      <c r="U220" s="80"/>
      <c r="V220" s="80"/>
    </row>
    <row r="221" customHeight="1" spans="14:22">
      <c r="N221" s="80"/>
      <c r="O221" s="81"/>
      <c r="P221" s="81"/>
      <c r="Q221" s="80"/>
      <c r="R221" s="80"/>
      <c r="S221" s="80"/>
      <c r="T221" s="103"/>
      <c r="U221" s="80"/>
      <c r="V221" s="80"/>
    </row>
    <row r="222" customHeight="1" spans="14:22">
      <c r="N222" s="80"/>
      <c r="O222" s="81"/>
      <c r="P222" s="81"/>
      <c r="Q222" s="80"/>
      <c r="R222" s="80"/>
      <c r="S222" s="80"/>
      <c r="T222" s="103"/>
      <c r="U222" s="80"/>
      <c r="V222" s="80"/>
    </row>
    <row r="223" customHeight="1" spans="14:22">
      <c r="N223" s="80"/>
      <c r="O223" s="81"/>
      <c r="P223" s="81"/>
      <c r="Q223" s="80"/>
      <c r="R223" s="80"/>
      <c r="S223" s="80"/>
      <c r="T223" s="103"/>
      <c r="U223" s="80"/>
      <c r="V223" s="80"/>
    </row>
    <row r="224" customHeight="1" spans="14:22">
      <c r="N224" s="80"/>
      <c r="O224" s="81"/>
      <c r="P224" s="81"/>
      <c r="Q224" s="80"/>
      <c r="R224" s="80"/>
      <c r="S224" s="80"/>
      <c r="T224" s="103"/>
      <c r="U224" s="80"/>
      <c r="V224" s="80"/>
    </row>
    <row r="225" customHeight="1" spans="14:22">
      <c r="N225" s="80"/>
      <c r="O225" s="81"/>
      <c r="P225" s="81"/>
      <c r="Q225" s="80"/>
      <c r="R225" s="80"/>
      <c r="S225" s="80"/>
      <c r="T225" s="103"/>
      <c r="U225" s="80"/>
      <c r="V225" s="80"/>
    </row>
    <row r="226" customHeight="1" spans="14:22">
      <c r="N226" s="80"/>
      <c r="O226" s="81"/>
      <c r="P226" s="81"/>
      <c r="Q226" s="80"/>
      <c r="R226" s="80"/>
      <c r="S226" s="80"/>
      <c r="T226" s="103"/>
      <c r="U226" s="80"/>
      <c r="V226" s="80"/>
    </row>
    <row r="227" customHeight="1" spans="14:22">
      <c r="N227" s="80"/>
      <c r="O227" s="81"/>
      <c r="P227" s="81"/>
      <c r="Q227" s="80"/>
      <c r="R227" s="80"/>
      <c r="S227" s="80"/>
      <c r="T227" s="103"/>
      <c r="U227" s="80"/>
      <c r="V227" s="80"/>
    </row>
    <row r="228" customHeight="1" spans="14:22">
      <c r="N228" s="80"/>
      <c r="O228" s="81"/>
      <c r="P228" s="81"/>
      <c r="Q228" s="80"/>
      <c r="R228" s="80"/>
      <c r="S228" s="80"/>
      <c r="T228" s="103"/>
      <c r="U228" s="80"/>
      <c r="V228" s="80"/>
    </row>
    <row r="229" customHeight="1" spans="14:22">
      <c r="N229" s="80"/>
      <c r="O229" s="81"/>
      <c r="P229" s="81"/>
      <c r="Q229" s="80"/>
      <c r="R229" s="80"/>
      <c r="S229" s="80"/>
      <c r="T229" s="103"/>
      <c r="U229" s="80"/>
      <c r="V229" s="80"/>
    </row>
    <row r="230" customHeight="1" spans="14:22">
      <c r="N230" s="80"/>
      <c r="O230" s="81"/>
      <c r="P230" s="81"/>
      <c r="Q230" s="80"/>
      <c r="R230" s="80"/>
      <c r="S230" s="80"/>
      <c r="T230" s="103"/>
      <c r="U230" s="80"/>
      <c r="V230" s="80"/>
    </row>
    <row r="231" customHeight="1" spans="14:22">
      <c r="N231" s="80"/>
      <c r="O231" s="81"/>
      <c r="P231" s="81"/>
      <c r="Q231" s="80"/>
      <c r="R231" s="80"/>
      <c r="S231" s="80"/>
      <c r="T231" s="103"/>
      <c r="U231" s="80"/>
      <c r="V231" s="80"/>
    </row>
    <row r="232" customHeight="1" spans="14:22">
      <c r="N232" s="80"/>
      <c r="O232" s="81"/>
      <c r="P232" s="81"/>
      <c r="Q232" s="80"/>
      <c r="R232" s="80"/>
      <c r="S232" s="80"/>
      <c r="T232" s="103"/>
      <c r="U232" s="80"/>
      <c r="V232" s="80"/>
    </row>
    <row r="233" customHeight="1" spans="14:22">
      <c r="N233" s="80"/>
      <c r="O233" s="81"/>
      <c r="P233" s="81"/>
      <c r="Q233" s="80"/>
      <c r="R233" s="80"/>
      <c r="S233" s="80"/>
      <c r="T233" s="103"/>
      <c r="U233" s="80"/>
      <c r="V233" s="80"/>
    </row>
    <row r="234" customHeight="1" spans="14:22">
      <c r="N234" s="80"/>
      <c r="O234" s="81"/>
      <c r="P234" s="81"/>
      <c r="Q234" s="80"/>
      <c r="R234" s="80"/>
      <c r="S234" s="80"/>
      <c r="T234" s="103"/>
      <c r="U234" s="80"/>
      <c r="V234" s="80"/>
    </row>
    <row r="235" customHeight="1" spans="14:22">
      <c r="N235" s="80"/>
      <c r="O235" s="81"/>
      <c r="P235" s="81"/>
      <c r="Q235" s="80"/>
      <c r="R235" s="80"/>
      <c r="S235" s="80"/>
      <c r="T235" s="103"/>
      <c r="U235" s="80"/>
      <c r="V235" s="80"/>
    </row>
    <row r="236" customHeight="1" spans="14:22">
      <c r="N236" s="80"/>
      <c r="O236" s="81"/>
      <c r="P236" s="81"/>
      <c r="Q236" s="80"/>
      <c r="R236" s="80"/>
      <c r="S236" s="80"/>
      <c r="T236" s="103"/>
      <c r="U236" s="80"/>
      <c r="V236" s="80"/>
    </row>
    <row r="237" customHeight="1" spans="14:22">
      <c r="N237" s="80"/>
      <c r="O237" s="81"/>
      <c r="P237" s="81"/>
      <c r="Q237" s="80"/>
      <c r="R237" s="80"/>
      <c r="S237" s="80"/>
      <c r="T237" s="103"/>
      <c r="U237" s="80"/>
      <c r="V237" s="80"/>
    </row>
    <row r="238" customHeight="1" spans="14:22">
      <c r="N238" s="80"/>
      <c r="O238" s="81"/>
      <c r="P238" s="81"/>
      <c r="Q238" s="80"/>
      <c r="R238" s="80"/>
      <c r="S238" s="80"/>
      <c r="T238" s="103"/>
      <c r="U238" s="80"/>
      <c r="V238" s="80"/>
    </row>
    <row r="239" customHeight="1" spans="14:22">
      <c r="N239" s="80"/>
      <c r="O239" s="81"/>
      <c r="P239" s="81"/>
      <c r="Q239" s="80"/>
      <c r="R239" s="80"/>
      <c r="S239" s="80"/>
      <c r="T239" s="103"/>
      <c r="U239" s="80"/>
      <c r="V239" s="80"/>
    </row>
    <row r="240" customHeight="1" spans="14:22">
      <c r="N240" s="80"/>
      <c r="O240" s="81"/>
      <c r="P240" s="81"/>
      <c r="Q240" s="80"/>
      <c r="R240" s="80"/>
      <c r="S240" s="80"/>
      <c r="T240" s="103"/>
      <c r="U240" s="80"/>
      <c r="V240" s="80"/>
    </row>
    <row r="241" customHeight="1" spans="14:22">
      <c r="N241" s="80"/>
      <c r="O241" s="81"/>
      <c r="P241" s="81"/>
      <c r="Q241" s="80"/>
      <c r="R241" s="80"/>
      <c r="S241" s="80"/>
      <c r="T241" s="103"/>
      <c r="U241" s="80"/>
      <c r="V241" s="80"/>
    </row>
    <row r="242" customHeight="1" spans="14:22">
      <c r="N242" s="80"/>
      <c r="O242" s="81"/>
      <c r="P242" s="81"/>
      <c r="Q242" s="80"/>
      <c r="R242" s="80"/>
      <c r="S242" s="80"/>
      <c r="T242" s="103"/>
      <c r="U242" s="80"/>
      <c r="V242" s="80"/>
    </row>
    <row r="243" customHeight="1" spans="14:22">
      <c r="N243" s="80"/>
      <c r="O243" s="81"/>
      <c r="P243" s="81"/>
      <c r="Q243" s="80"/>
      <c r="R243" s="80"/>
      <c r="S243" s="80"/>
      <c r="T243" s="103"/>
      <c r="U243" s="80"/>
      <c r="V243" s="80"/>
    </row>
    <row r="244" customHeight="1" spans="14:22">
      <c r="N244" s="80"/>
      <c r="O244" s="81"/>
      <c r="P244" s="81"/>
      <c r="Q244" s="80"/>
      <c r="R244" s="80"/>
      <c r="S244" s="80"/>
      <c r="T244" s="103"/>
      <c r="U244" s="80"/>
      <c r="V244" s="80"/>
    </row>
    <row r="245" customHeight="1" spans="14:22">
      <c r="N245" s="80"/>
      <c r="O245" s="81"/>
      <c r="P245" s="81"/>
      <c r="Q245" s="80"/>
      <c r="R245" s="80"/>
      <c r="S245" s="80"/>
      <c r="T245" s="103"/>
      <c r="U245" s="80"/>
      <c r="V245" s="80"/>
    </row>
    <row r="246" customHeight="1" spans="14:22">
      <c r="N246" s="80"/>
      <c r="O246" s="81"/>
      <c r="P246" s="81"/>
      <c r="Q246" s="80"/>
      <c r="R246" s="80"/>
      <c r="S246" s="80"/>
      <c r="T246" s="103"/>
      <c r="U246" s="80"/>
      <c r="V246" s="80"/>
    </row>
    <row r="247" customHeight="1" spans="14:22">
      <c r="N247" s="80"/>
      <c r="O247" s="81"/>
      <c r="P247" s="81"/>
      <c r="Q247" s="80"/>
      <c r="R247" s="80"/>
      <c r="S247" s="80"/>
      <c r="T247" s="103"/>
      <c r="U247" s="80"/>
      <c r="V247" s="80"/>
    </row>
    <row r="248" customHeight="1" spans="14:22">
      <c r="N248" s="80"/>
      <c r="O248" s="81"/>
      <c r="P248" s="81"/>
      <c r="Q248" s="80"/>
      <c r="R248" s="80"/>
      <c r="S248" s="80"/>
      <c r="T248" s="103"/>
      <c r="U248" s="80"/>
      <c r="V248" s="80"/>
    </row>
    <row r="249" customHeight="1" spans="14:22">
      <c r="N249" s="80"/>
      <c r="O249" s="81"/>
      <c r="P249" s="81"/>
      <c r="Q249" s="80"/>
      <c r="R249" s="80"/>
      <c r="S249" s="80"/>
      <c r="T249" s="103"/>
      <c r="U249" s="80"/>
      <c r="V249" s="80"/>
    </row>
    <row r="250" customHeight="1" spans="14:22">
      <c r="N250" s="80"/>
      <c r="O250" s="81"/>
      <c r="P250" s="81"/>
      <c r="Q250" s="80"/>
      <c r="R250" s="80"/>
      <c r="S250" s="80"/>
      <c r="T250" s="103"/>
      <c r="U250" s="80"/>
      <c r="V250" s="80"/>
    </row>
    <row r="251" customHeight="1" spans="14:22">
      <c r="N251" s="80"/>
      <c r="O251" s="81"/>
      <c r="P251" s="81"/>
      <c r="Q251" s="80"/>
      <c r="R251" s="80"/>
      <c r="S251" s="80"/>
      <c r="T251" s="103"/>
      <c r="U251" s="80"/>
      <c r="V251" s="80"/>
    </row>
    <row r="252" customHeight="1" spans="14:22">
      <c r="N252" s="80"/>
      <c r="O252" s="81"/>
      <c r="P252" s="81"/>
      <c r="Q252" s="80"/>
      <c r="R252" s="80"/>
      <c r="S252" s="80"/>
      <c r="T252" s="103"/>
      <c r="U252" s="80"/>
      <c r="V252" s="80"/>
    </row>
    <row r="253" customHeight="1" spans="14:22">
      <c r="N253" s="80"/>
      <c r="O253" s="81"/>
      <c r="P253" s="81"/>
      <c r="Q253" s="80"/>
      <c r="R253" s="80"/>
      <c r="S253" s="80"/>
      <c r="T253" s="103"/>
      <c r="U253" s="80"/>
      <c r="V253" s="80"/>
    </row>
    <row r="254" customHeight="1" spans="14:22">
      <c r="N254" s="80"/>
      <c r="O254" s="81"/>
      <c r="P254" s="81"/>
      <c r="Q254" s="80"/>
      <c r="R254" s="80"/>
      <c r="S254" s="80"/>
      <c r="T254" s="103"/>
      <c r="U254" s="80"/>
      <c r="V254" s="80"/>
    </row>
    <row r="255" customHeight="1" spans="14:22">
      <c r="N255" s="80"/>
      <c r="O255" s="81"/>
      <c r="P255" s="81"/>
      <c r="Q255" s="80"/>
      <c r="R255" s="80"/>
      <c r="S255" s="80"/>
      <c r="T255" s="103"/>
      <c r="U255" s="80"/>
      <c r="V255" s="80"/>
    </row>
    <row r="256" customHeight="1" spans="14:22">
      <c r="N256" s="80"/>
      <c r="O256" s="81"/>
      <c r="P256" s="81"/>
      <c r="Q256" s="80"/>
      <c r="R256" s="80"/>
      <c r="S256" s="80"/>
      <c r="T256" s="103"/>
      <c r="U256" s="80"/>
      <c r="V256" s="80"/>
    </row>
    <row r="257" customHeight="1" spans="14:22">
      <c r="N257" s="80"/>
      <c r="O257" s="81"/>
      <c r="P257" s="81"/>
      <c r="Q257" s="80"/>
      <c r="R257" s="80"/>
      <c r="S257" s="80"/>
      <c r="T257" s="103"/>
      <c r="U257" s="80"/>
      <c r="V257" s="80"/>
    </row>
    <row r="258" customHeight="1" spans="14:22">
      <c r="N258" s="80"/>
      <c r="O258" s="81"/>
      <c r="P258" s="81"/>
      <c r="Q258" s="80"/>
      <c r="R258" s="80"/>
      <c r="S258" s="80"/>
      <c r="T258" s="103"/>
      <c r="U258" s="80"/>
      <c r="V258" s="80"/>
    </row>
    <row r="259" customHeight="1" spans="14:22">
      <c r="N259" s="80"/>
      <c r="O259" s="81"/>
      <c r="P259" s="81"/>
      <c r="Q259" s="80"/>
      <c r="R259" s="80"/>
      <c r="S259" s="80"/>
      <c r="T259" s="103"/>
      <c r="U259" s="80"/>
      <c r="V259" s="80"/>
    </row>
    <row r="260" customHeight="1" spans="14:22">
      <c r="N260" s="80"/>
      <c r="O260" s="81"/>
      <c r="P260" s="81"/>
      <c r="Q260" s="80"/>
      <c r="R260" s="80"/>
      <c r="S260" s="80"/>
      <c r="T260" s="103"/>
      <c r="U260" s="80"/>
      <c r="V260" s="80"/>
    </row>
    <row r="261" customHeight="1" spans="14:22">
      <c r="N261" s="80"/>
      <c r="O261" s="81"/>
      <c r="P261" s="81"/>
      <c r="Q261" s="80"/>
      <c r="R261" s="80"/>
      <c r="S261" s="80"/>
      <c r="T261" s="103"/>
      <c r="U261" s="80"/>
      <c r="V261" s="80"/>
    </row>
    <row r="262" customHeight="1" spans="14:22">
      <c r="N262" s="80"/>
      <c r="O262" s="81"/>
      <c r="P262" s="81"/>
      <c r="Q262" s="80"/>
      <c r="R262" s="80"/>
      <c r="S262" s="80"/>
      <c r="T262" s="103"/>
      <c r="U262" s="80"/>
      <c r="V262" s="80"/>
    </row>
    <row r="263" customHeight="1" spans="14:22">
      <c r="N263" s="80"/>
      <c r="O263" s="81"/>
      <c r="P263" s="81"/>
      <c r="Q263" s="80"/>
      <c r="R263" s="80"/>
      <c r="S263" s="80"/>
      <c r="T263" s="103"/>
      <c r="U263" s="80"/>
      <c r="V263" s="80"/>
    </row>
    <row r="264" customHeight="1" spans="14:22">
      <c r="N264" s="80"/>
      <c r="O264" s="81"/>
      <c r="P264" s="81"/>
      <c r="Q264" s="80"/>
      <c r="R264" s="80"/>
      <c r="S264" s="80"/>
      <c r="T264" s="103"/>
      <c r="U264" s="80"/>
      <c r="V264" s="80"/>
    </row>
    <row r="265" customHeight="1" spans="14:22">
      <c r="N265" s="80"/>
      <c r="O265" s="81"/>
      <c r="P265" s="81"/>
      <c r="Q265" s="80"/>
      <c r="R265" s="80"/>
      <c r="S265" s="80"/>
      <c r="T265" s="103"/>
      <c r="U265" s="80"/>
      <c r="V265" s="80"/>
    </row>
    <row r="266" customHeight="1" spans="14:22">
      <c r="N266" s="80"/>
      <c r="O266" s="81"/>
      <c r="P266" s="81"/>
      <c r="Q266" s="80"/>
      <c r="R266" s="80"/>
      <c r="S266" s="80"/>
      <c r="T266" s="103"/>
      <c r="U266" s="80"/>
      <c r="V266" s="80"/>
    </row>
    <row r="267" customHeight="1" spans="14:22">
      <c r="N267" s="80"/>
      <c r="O267" s="81"/>
      <c r="P267" s="81"/>
      <c r="Q267" s="80"/>
      <c r="R267" s="80"/>
      <c r="S267" s="80"/>
      <c r="T267" s="103"/>
      <c r="U267" s="80"/>
      <c r="V267" s="80"/>
    </row>
    <row r="268" customHeight="1" spans="14:22">
      <c r="N268" s="80"/>
      <c r="O268" s="81"/>
      <c r="P268" s="81"/>
      <c r="Q268" s="80"/>
      <c r="R268" s="80"/>
      <c r="S268" s="80"/>
      <c r="T268" s="103"/>
      <c r="U268" s="80"/>
      <c r="V268" s="80"/>
    </row>
    <row r="269" customHeight="1" spans="14:22">
      <c r="N269" s="80"/>
      <c r="O269" s="81"/>
      <c r="P269" s="81"/>
      <c r="Q269" s="80"/>
      <c r="R269" s="80"/>
      <c r="S269" s="80"/>
      <c r="T269" s="103"/>
      <c r="U269" s="80"/>
      <c r="V269" s="80"/>
    </row>
    <row r="270" customHeight="1" spans="14:22">
      <c r="N270" s="80"/>
      <c r="O270" s="81"/>
      <c r="P270" s="81"/>
      <c r="Q270" s="80"/>
      <c r="R270" s="80"/>
      <c r="S270" s="80"/>
      <c r="T270" s="103"/>
      <c r="U270" s="80"/>
      <c r="V270" s="80"/>
    </row>
    <row r="271" customHeight="1" spans="14:22">
      <c r="N271" s="80"/>
      <c r="O271" s="81"/>
      <c r="P271" s="81"/>
      <c r="Q271" s="80"/>
      <c r="R271" s="80"/>
      <c r="S271" s="80"/>
      <c r="T271" s="103"/>
      <c r="U271" s="80"/>
      <c r="V271" s="80"/>
    </row>
    <row r="272" customHeight="1" spans="14:22">
      <c r="N272" s="80"/>
      <c r="O272" s="81"/>
      <c r="P272" s="81"/>
      <c r="Q272" s="80"/>
      <c r="R272" s="80"/>
      <c r="S272" s="80"/>
      <c r="T272" s="103"/>
      <c r="U272" s="80"/>
      <c r="V272" s="80"/>
    </row>
    <row r="273" customHeight="1" spans="14:22">
      <c r="N273" s="80"/>
      <c r="O273" s="81"/>
      <c r="P273" s="81"/>
      <c r="Q273" s="80"/>
      <c r="R273" s="80"/>
      <c r="S273" s="80"/>
      <c r="T273" s="103"/>
      <c r="U273" s="80"/>
      <c r="V273" s="80"/>
    </row>
    <row r="274" customHeight="1" spans="14:22">
      <c r="N274" s="80"/>
      <c r="O274" s="81"/>
      <c r="P274" s="81"/>
      <c r="Q274" s="80"/>
      <c r="R274" s="80"/>
      <c r="S274" s="80"/>
      <c r="T274" s="103"/>
      <c r="U274" s="80"/>
      <c r="V274" s="80"/>
    </row>
    <row r="275" customHeight="1" spans="14:22">
      <c r="N275" s="80"/>
      <c r="O275" s="81"/>
      <c r="P275" s="81"/>
      <c r="Q275" s="80"/>
      <c r="R275" s="80"/>
      <c r="S275" s="80"/>
      <c r="T275" s="103"/>
      <c r="U275" s="80"/>
      <c r="V275" s="80"/>
    </row>
    <row r="276" customHeight="1" spans="14:22">
      <c r="N276" s="80"/>
      <c r="O276" s="81"/>
      <c r="P276" s="81"/>
      <c r="Q276" s="80"/>
      <c r="R276" s="80"/>
      <c r="S276" s="80"/>
      <c r="T276" s="103"/>
      <c r="U276" s="80"/>
      <c r="V276" s="80"/>
    </row>
    <row r="277" customHeight="1" spans="14:22">
      <c r="N277" s="80"/>
      <c r="O277" s="81"/>
      <c r="P277" s="81"/>
      <c r="Q277" s="80"/>
      <c r="R277" s="80"/>
      <c r="S277" s="80"/>
      <c r="T277" s="103"/>
      <c r="U277" s="80"/>
      <c r="V277" s="80"/>
    </row>
    <row r="278" customHeight="1" spans="14:22">
      <c r="N278" s="80"/>
      <c r="O278" s="81"/>
      <c r="P278" s="81"/>
      <c r="Q278" s="80"/>
      <c r="R278" s="80"/>
      <c r="S278" s="80"/>
      <c r="T278" s="103"/>
      <c r="U278" s="80"/>
      <c r="V278" s="80"/>
    </row>
    <row r="279" customHeight="1" spans="14:22">
      <c r="N279" s="80"/>
      <c r="O279" s="81"/>
      <c r="P279" s="81"/>
      <c r="Q279" s="80"/>
      <c r="R279" s="80"/>
      <c r="S279" s="80"/>
      <c r="T279" s="103"/>
      <c r="U279" s="80"/>
      <c r="V279" s="80"/>
    </row>
    <row r="280" customHeight="1" spans="14:22">
      <c r="N280" s="80"/>
      <c r="O280" s="81"/>
      <c r="P280" s="81"/>
      <c r="Q280" s="80"/>
      <c r="R280" s="80"/>
      <c r="S280" s="80"/>
      <c r="T280" s="103"/>
      <c r="U280" s="80"/>
      <c r="V280" s="80"/>
    </row>
    <row r="281" customHeight="1" spans="14:22">
      <c r="N281" s="80"/>
      <c r="O281" s="81"/>
      <c r="P281" s="81"/>
      <c r="Q281" s="80"/>
      <c r="R281" s="80"/>
      <c r="S281" s="80"/>
      <c r="T281" s="103"/>
      <c r="U281" s="80"/>
      <c r="V281" s="80"/>
    </row>
    <row r="282" customHeight="1" spans="14:22">
      <c r="N282" s="80"/>
      <c r="O282" s="81"/>
      <c r="P282" s="81"/>
      <c r="Q282" s="80"/>
      <c r="R282" s="80"/>
      <c r="S282" s="80"/>
      <c r="T282" s="103"/>
      <c r="U282" s="80"/>
      <c r="V282" s="80"/>
    </row>
    <row r="283" customHeight="1" spans="14:22">
      <c r="N283" s="80"/>
      <c r="O283" s="81"/>
      <c r="P283" s="81"/>
      <c r="Q283" s="80"/>
      <c r="R283" s="80"/>
      <c r="S283" s="80"/>
      <c r="T283" s="103"/>
      <c r="U283" s="80"/>
      <c r="V283" s="80"/>
    </row>
    <row r="284" customHeight="1" spans="14:22">
      <c r="N284" s="80"/>
      <c r="O284" s="81"/>
      <c r="P284" s="81"/>
      <c r="Q284" s="80"/>
      <c r="R284" s="80"/>
      <c r="S284" s="80"/>
      <c r="T284" s="103"/>
      <c r="U284" s="80"/>
      <c r="V284" s="80"/>
    </row>
    <row r="285" customHeight="1" spans="14:22">
      <c r="N285" s="80"/>
      <c r="O285" s="81"/>
      <c r="P285" s="81"/>
      <c r="Q285" s="80"/>
      <c r="R285" s="80"/>
      <c r="S285" s="80"/>
      <c r="T285" s="103"/>
      <c r="U285" s="80"/>
      <c r="V285" s="80"/>
    </row>
    <row r="286" customHeight="1" spans="14:22">
      <c r="N286" s="80"/>
      <c r="O286" s="81"/>
      <c r="P286" s="81"/>
      <c r="Q286" s="80"/>
      <c r="R286" s="80"/>
      <c r="S286" s="80"/>
      <c r="T286" s="103"/>
      <c r="U286" s="80"/>
      <c r="V286" s="80"/>
    </row>
    <row r="287" customHeight="1" spans="14:22">
      <c r="N287" s="80"/>
      <c r="O287" s="81"/>
      <c r="P287" s="81"/>
      <c r="Q287" s="80"/>
      <c r="R287" s="80"/>
      <c r="S287" s="80"/>
      <c r="T287" s="103"/>
      <c r="U287" s="80"/>
      <c r="V287" s="80"/>
    </row>
    <row r="288" customHeight="1" spans="14:22">
      <c r="N288" s="80"/>
      <c r="O288" s="81"/>
      <c r="P288" s="81"/>
      <c r="Q288" s="80"/>
      <c r="R288" s="80"/>
      <c r="S288" s="80"/>
      <c r="T288" s="103"/>
      <c r="U288" s="80"/>
      <c r="V288" s="80"/>
    </row>
    <row r="289" customHeight="1" spans="14:22">
      <c r="N289" s="80"/>
      <c r="O289" s="81"/>
      <c r="P289" s="81"/>
      <c r="Q289" s="80"/>
      <c r="R289" s="80"/>
      <c r="S289" s="80"/>
      <c r="T289" s="103"/>
      <c r="U289" s="80"/>
      <c r="V289" s="80"/>
    </row>
    <row r="290" customHeight="1" spans="14:22">
      <c r="N290" s="80"/>
      <c r="O290" s="81"/>
      <c r="P290" s="81"/>
      <c r="Q290" s="80"/>
      <c r="R290" s="80"/>
      <c r="S290" s="80"/>
      <c r="T290" s="103"/>
      <c r="U290" s="80"/>
      <c r="V290" s="80"/>
    </row>
    <row r="291" customHeight="1" spans="14:22">
      <c r="N291" s="80"/>
      <c r="O291" s="81"/>
      <c r="P291" s="81"/>
      <c r="Q291" s="80"/>
      <c r="R291" s="80"/>
      <c r="S291" s="80"/>
      <c r="T291" s="103"/>
      <c r="U291" s="80"/>
      <c r="V291" s="80"/>
    </row>
    <row r="292" customHeight="1" spans="14:22">
      <c r="N292" s="80"/>
      <c r="O292" s="81"/>
      <c r="P292" s="81"/>
      <c r="Q292" s="80"/>
      <c r="R292" s="80"/>
      <c r="S292" s="80"/>
      <c r="T292" s="103"/>
      <c r="U292" s="80"/>
      <c r="V292" s="80"/>
    </row>
    <row r="293" customHeight="1" spans="14:22">
      <c r="N293" s="80"/>
      <c r="O293" s="81"/>
      <c r="P293" s="81"/>
      <c r="Q293" s="80"/>
      <c r="R293" s="80"/>
      <c r="S293" s="80"/>
      <c r="T293" s="103"/>
      <c r="U293" s="80"/>
      <c r="V293" s="80"/>
    </row>
    <row r="294" customHeight="1" spans="14:22">
      <c r="N294" s="80"/>
      <c r="O294" s="81"/>
      <c r="P294" s="81"/>
      <c r="Q294" s="80"/>
      <c r="R294" s="80"/>
      <c r="S294" s="80"/>
      <c r="T294" s="103"/>
      <c r="U294" s="80"/>
      <c r="V294" s="80"/>
    </row>
    <row r="295" customHeight="1" spans="14:22">
      <c r="N295" s="80"/>
      <c r="O295" s="81"/>
      <c r="P295" s="81"/>
      <c r="Q295" s="80"/>
      <c r="R295" s="80"/>
      <c r="S295" s="80"/>
      <c r="T295" s="103"/>
      <c r="U295" s="80"/>
      <c r="V295" s="80"/>
    </row>
    <row r="296" customHeight="1" spans="14:22">
      <c r="N296" s="80"/>
      <c r="O296" s="81"/>
      <c r="P296" s="81"/>
      <c r="Q296" s="80"/>
      <c r="R296" s="80"/>
      <c r="S296" s="80"/>
      <c r="T296" s="103"/>
      <c r="U296" s="80"/>
      <c r="V296" s="80"/>
    </row>
    <row r="297" customHeight="1" spans="14:22">
      <c r="N297" s="80"/>
      <c r="O297" s="81"/>
      <c r="P297" s="81"/>
      <c r="Q297" s="80"/>
      <c r="R297" s="80"/>
      <c r="S297" s="80"/>
      <c r="T297" s="103"/>
      <c r="U297" s="80"/>
      <c r="V297" s="80"/>
    </row>
    <row r="298" customHeight="1" spans="14:22">
      <c r="N298" s="80"/>
      <c r="O298" s="81"/>
      <c r="P298" s="81"/>
      <c r="Q298" s="80"/>
      <c r="R298" s="80"/>
      <c r="S298" s="80"/>
      <c r="T298" s="103"/>
      <c r="U298" s="80"/>
      <c r="V298" s="80"/>
    </row>
    <row r="299" customHeight="1" spans="14:22">
      <c r="N299" s="80"/>
      <c r="O299" s="81"/>
      <c r="P299" s="81"/>
      <c r="Q299" s="80"/>
      <c r="R299" s="80"/>
      <c r="S299" s="80"/>
      <c r="T299" s="103"/>
      <c r="U299" s="80"/>
      <c r="V299" s="80"/>
    </row>
    <row r="300" customHeight="1" spans="14:22">
      <c r="N300" s="80"/>
      <c r="O300" s="81"/>
      <c r="P300" s="81"/>
      <c r="Q300" s="80"/>
      <c r="R300" s="80"/>
      <c r="S300" s="80"/>
      <c r="T300" s="103"/>
      <c r="U300" s="80"/>
      <c r="V300" s="80"/>
    </row>
    <row r="301" customHeight="1" spans="14:22">
      <c r="N301" s="80"/>
      <c r="O301" s="81"/>
      <c r="P301" s="81"/>
      <c r="Q301" s="80"/>
      <c r="R301" s="80"/>
      <c r="S301" s="80"/>
      <c r="T301" s="103"/>
      <c r="U301" s="80"/>
      <c r="V301" s="80"/>
    </row>
    <row r="302" customHeight="1" spans="14:22">
      <c r="N302" s="80"/>
      <c r="O302" s="81"/>
      <c r="P302" s="81"/>
      <c r="Q302" s="80"/>
      <c r="R302" s="80"/>
      <c r="S302" s="80"/>
      <c r="T302" s="103"/>
      <c r="U302" s="80"/>
      <c r="V302" s="80"/>
    </row>
    <row r="303" customHeight="1" spans="14:22">
      <c r="N303" s="80"/>
      <c r="O303" s="81"/>
      <c r="P303" s="81"/>
      <c r="Q303" s="80"/>
      <c r="R303" s="80"/>
      <c r="S303" s="80"/>
      <c r="T303" s="103"/>
      <c r="U303" s="80"/>
      <c r="V303" s="80"/>
    </row>
    <row r="304" customHeight="1" spans="14:22">
      <c r="N304" s="80"/>
      <c r="O304" s="81"/>
      <c r="P304" s="81"/>
      <c r="Q304" s="80"/>
      <c r="R304" s="80"/>
      <c r="S304" s="80"/>
      <c r="T304" s="103"/>
      <c r="U304" s="80"/>
      <c r="V304" s="80"/>
    </row>
    <row r="305" customHeight="1" spans="14:22">
      <c r="N305" s="80"/>
      <c r="O305" s="81"/>
      <c r="P305" s="81"/>
      <c r="Q305" s="80"/>
      <c r="R305" s="80"/>
      <c r="S305" s="80"/>
      <c r="T305" s="103"/>
      <c r="U305" s="80"/>
      <c r="V305" s="80"/>
    </row>
    <row r="306" customHeight="1" spans="14:22">
      <c r="N306" s="80"/>
      <c r="O306" s="81"/>
      <c r="P306" s="81"/>
      <c r="Q306" s="80"/>
      <c r="R306" s="80"/>
      <c r="S306" s="80"/>
      <c r="T306" s="103"/>
      <c r="U306" s="80"/>
      <c r="V306" s="80"/>
    </row>
    <row r="307" customHeight="1" spans="14:22">
      <c r="N307" s="80"/>
      <c r="O307" s="81"/>
      <c r="P307" s="81"/>
      <c r="Q307" s="80"/>
      <c r="R307" s="80"/>
      <c r="S307" s="80"/>
      <c r="T307" s="103"/>
      <c r="U307" s="80"/>
      <c r="V307" s="80"/>
    </row>
    <row r="308" customHeight="1" spans="14:22">
      <c r="N308" s="80"/>
      <c r="O308" s="81"/>
      <c r="P308" s="81"/>
      <c r="Q308" s="80"/>
      <c r="R308" s="80"/>
      <c r="S308" s="80"/>
      <c r="T308" s="103"/>
      <c r="U308" s="80"/>
      <c r="V308" s="80"/>
    </row>
    <row r="309" customHeight="1" spans="14:22">
      <c r="N309" s="80"/>
      <c r="O309" s="81"/>
      <c r="P309" s="81"/>
      <c r="Q309" s="80"/>
      <c r="R309" s="80"/>
      <c r="S309" s="80"/>
      <c r="T309" s="103"/>
      <c r="U309" s="80"/>
      <c r="V309" s="80"/>
    </row>
    <row r="310" customHeight="1" spans="14:22">
      <c r="N310" s="80"/>
      <c r="O310" s="81"/>
      <c r="P310" s="81"/>
      <c r="Q310" s="80"/>
      <c r="R310" s="80"/>
      <c r="S310" s="80"/>
      <c r="T310" s="103"/>
      <c r="U310" s="80"/>
      <c r="V310" s="80"/>
    </row>
    <row r="311" customHeight="1" spans="14:22">
      <c r="N311" s="80"/>
      <c r="O311" s="81"/>
      <c r="P311" s="81"/>
      <c r="Q311" s="80"/>
      <c r="R311" s="80"/>
      <c r="S311" s="80"/>
      <c r="T311" s="103"/>
      <c r="U311" s="80"/>
      <c r="V311" s="80"/>
    </row>
    <row r="312" customHeight="1" spans="14:22">
      <c r="N312" s="80"/>
      <c r="O312" s="81"/>
      <c r="P312" s="81"/>
      <c r="Q312" s="80"/>
      <c r="R312" s="80"/>
      <c r="S312" s="80"/>
      <c r="T312" s="103"/>
      <c r="U312" s="80"/>
      <c r="V312" s="80"/>
    </row>
    <row r="313" customHeight="1" spans="14:22">
      <c r="N313" s="80"/>
      <c r="O313" s="81"/>
      <c r="P313" s="81"/>
      <c r="Q313" s="80"/>
      <c r="R313" s="80"/>
      <c r="S313" s="80"/>
      <c r="T313" s="103"/>
      <c r="U313" s="80"/>
      <c r="V313" s="80"/>
    </row>
    <row r="314" customHeight="1" spans="14:22">
      <c r="N314" s="80"/>
      <c r="O314" s="81"/>
      <c r="P314" s="81"/>
      <c r="Q314" s="80"/>
      <c r="R314" s="80"/>
      <c r="S314" s="80"/>
      <c r="T314" s="103"/>
      <c r="U314" s="80"/>
      <c r="V314" s="80"/>
    </row>
    <row r="315" customHeight="1" spans="14:22">
      <c r="N315" s="80"/>
      <c r="O315" s="81"/>
      <c r="P315" s="81"/>
      <c r="Q315" s="80"/>
      <c r="R315" s="80"/>
      <c r="S315" s="80"/>
      <c r="T315" s="103"/>
      <c r="U315" s="80"/>
      <c r="V315" s="80"/>
    </row>
    <row r="316" customHeight="1" spans="14:22">
      <c r="N316" s="80"/>
      <c r="O316" s="81"/>
      <c r="P316" s="81"/>
      <c r="Q316" s="80"/>
      <c r="R316" s="80"/>
      <c r="S316" s="80"/>
      <c r="T316" s="103"/>
      <c r="U316" s="80"/>
      <c r="V316" s="80"/>
    </row>
    <row r="317" customHeight="1" spans="14:22">
      <c r="N317" s="80"/>
      <c r="O317" s="81"/>
      <c r="P317" s="81"/>
      <c r="Q317" s="80"/>
      <c r="R317" s="80"/>
      <c r="S317" s="80"/>
      <c r="T317" s="103"/>
      <c r="U317" s="80"/>
      <c r="V317" s="80"/>
    </row>
    <row r="318" customHeight="1" spans="14:22">
      <c r="N318" s="80"/>
      <c r="O318" s="81"/>
      <c r="P318" s="81"/>
      <c r="Q318" s="80"/>
      <c r="R318" s="80"/>
      <c r="S318" s="80"/>
      <c r="T318" s="103"/>
      <c r="U318" s="80"/>
      <c r="V318" s="80"/>
    </row>
    <row r="319" customHeight="1" spans="14:22">
      <c r="N319" s="80"/>
      <c r="O319" s="81"/>
      <c r="P319" s="81"/>
      <c r="Q319" s="80"/>
      <c r="R319" s="80"/>
      <c r="S319" s="80"/>
      <c r="T319" s="103"/>
      <c r="U319" s="80"/>
      <c r="V319" s="80"/>
    </row>
    <row r="320" customHeight="1" spans="14:22">
      <c r="N320" s="80"/>
      <c r="O320" s="81"/>
      <c r="P320" s="81"/>
      <c r="Q320" s="80"/>
      <c r="R320" s="80"/>
      <c r="S320" s="80"/>
      <c r="T320" s="103"/>
      <c r="U320" s="80"/>
      <c r="V320" s="80"/>
    </row>
    <row r="321" customHeight="1" spans="14:22">
      <c r="N321" s="80"/>
      <c r="O321" s="81"/>
      <c r="P321" s="81"/>
      <c r="Q321" s="80"/>
      <c r="R321" s="80"/>
      <c r="S321" s="80"/>
      <c r="T321" s="103"/>
      <c r="U321" s="80"/>
      <c r="V321" s="80"/>
    </row>
    <row r="322" customHeight="1" spans="14:22">
      <c r="N322" s="80"/>
      <c r="O322" s="81"/>
      <c r="P322" s="81"/>
      <c r="Q322" s="80"/>
      <c r="R322" s="80"/>
      <c r="S322" s="80"/>
      <c r="T322" s="103"/>
      <c r="U322" s="80"/>
      <c r="V322" s="80"/>
    </row>
    <row r="323" customHeight="1" spans="14:22">
      <c r="N323" s="80"/>
      <c r="O323" s="81"/>
      <c r="P323" s="81"/>
      <c r="Q323" s="80"/>
      <c r="R323" s="80"/>
      <c r="S323" s="80"/>
      <c r="T323" s="103"/>
      <c r="U323" s="80"/>
      <c r="V323" s="80"/>
    </row>
    <row r="324" customHeight="1" spans="14:22">
      <c r="N324" s="80"/>
      <c r="O324" s="81"/>
      <c r="P324" s="81"/>
      <c r="Q324" s="80"/>
      <c r="R324" s="80"/>
      <c r="S324" s="80"/>
      <c r="T324" s="103"/>
      <c r="U324" s="80"/>
      <c r="V324" s="80"/>
    </row>
    <row r="325" customHeight="1" spans="14:22">
      <c r="N325" s="80"/>
      <c r="O325" s="81"/>
      <c r="P325" s="81"/>
      <c r="Q325" s="80"/>
      <c r="R325" s="80"/>
      <c r="S325" s="80"/>
      <c r="T325" s="103"/>
      <c r="U325" s="80"/>
      <c r="V325" s="80"/>
    </row>
    <row r="326" customHeight="1" spans="14:22">
      <c r="N326" s="80"/>
      <c r="O326" s="81"/>
      <c r="P326" s="81"/>
      <c r="Q326" s="80"/>
      <c r="R326" s="80"/>
      <c r="S326" s="80"/>
      <c r="T326" s="103"/>
      <c r="U326" s="80"/>
      <c r="V326" s="80"/>
    </row>
    <row r="327" customHeight="1" spans="14:22">
      <c r="N327" s="80"/>
      <c r="O327" s="81"/>
      <c r="P327" s="81"/>
      <c r="Q327" s="80"/>
      <c r="R327" s="80"/>
      <c r="S327" s="80"/>
      <c r="T327" s="103"/>
      <c r="U327" s="80"/>
      <c r="V327" s="80"/>
    </row>
    <row r="328" customHeight="1" spans="14:22">
      <c r="N328" s="80"/>
      <c r="O328" s="81"/>
      <c r="P328" s="81"/>
      <c r="Q328" s="80"/>
      <c r="R328" s="80"/>
      <c r="S328" s="80"/>
      <c r="T328" s="103"/>
      <c r="U328" s="80"/>
      <c r="V328" s="80"/>
    </row>
    <row r="329" customHeight="1" spans="14:22">
      <c r="N329" s="80"/>
      <c r="O329" s="81"/>
      <c r="P329" s="81"/>
      <c r="Q329" s="80"/>
      <c r="R329" s="80"/>
      <c r="S329" s="80"/>
      <c r="T329" s="103"/>
      <c r="U329" s="80"/>
      <c r="V329" s="80"/>
    </row>
    <row r="330" customHeight="1" spans="14:22">
      <c r="N330" s="80"/>
      <c r="O330" s="81"/>
      <c r="P330" s="81"/>
      <c r="Q330" s="80"/>
      <c r="R330" s="80"/>
      <c r="S330" s="80"/>
      <c r="T330" s="103"/>
      <c r="U330" s="80"/>
      <c r="V330" s="80"/>
    </row>
    <row r="331" customHeight="1" spans="14:22">
      <c r="N331" s="80"/>
      <c r="O331" s="81"/>
      <c r="P331" s="81"/>
      <c r="Q331" s="80"/>
      <c r="R331" s="80"/>
      <c r="S331" s="80"/>
      <c r="T331" s="103"/>
      <c r="U331" s="80"/>
      <c r="V331" s="80"/>
    </row>
    <row r="332" customHeight="1" spans="14:22">
      <c r="N332" s="80"/>
      <c r="O332" s="81"/>
      <c r="P332" s="81"/>
      <c r="Q332" s="80"/>
      <c r="R332" s="80"/>
      <c r="S332" s="80"/>
      <c r="T332" s="103"/>
      <c r="U332" s="80"/>
      <c r="V332" s="80"/>
    </row>
    <row r="333" customHeight="1" spans="14:22">
      <c r="N333" s="80"/>
      <c r="O333" s="81"/>
      <c r="P333" s="81"/>
      <c r="Q333" s="80"/>
      <c r="R333" s="80"/>
      <c r="S333" s="80"/>
      <c r="T333" s="103"/>
      <c r="U333" s="80"/>
      <c r="V333" s="80"/>
    </row>
    <row r="334" customHeight="1" spans="14:22">
      <c r="N334" s="80"/>
      <c r="O334" s="81"/>
      <c r="P334" s="81"/>
      <c r="Q334" s="80"/>
      <c r="R334" s="80"/>
      <c r="S334" s="80"/>
      <c r="T334" s="103"/>
      <c r="U334" s="80"/>
      <c r="V334" s="80"/>
    </row>
    <row r="335" customHeight="1" spans="14:22">
      <c r="N335" s="80"/>
      <c r="O335" s="81"/>
      <c r="P335" s="81"/>
      <c r="Q335" s="80"/>
      <c r="R335" s="80"/>
      <c r="S335" s="80"/>
      <c r="T335" s="103"/>
      <c r="U335" s="80"/>
      <c r="V335" s="80"/>
    </row>
    <row r="336" customHeight="1" spans="14:22">
      <c r="N336" s="80"/>
      <c r="O336" s="81"/>
      <c r="P336" s="81"/>
      <c r="Q336" s="80"/>
      <c r="R336" s="80"/>
      <c r="S336" s="80"/>
      <c r="T336" s="103"/>
      <c r="U336" s="80"/>
      <c r="V336" s="80"/>
    </row>
    <row r="337" customHeight="1" spans="14:22">
      <c r="N337" s="80"/>
      <c r="O337" s="81"/>
      <c r="P337" s="81"/>
      <c r="Q337" s="80"/>
      <c r="R337" s="80"/>
      <c r="S337" s="80"/>
      <c r="T337" s="103"/>
      <c r="U337" s="80"/>
      <c r="V337" s="80"/>
    </row>
    <row r="338" customHeight="1" spans="14:22">
      <c r="N338" s="80"/>
      <c r="O338" s="81"/>
      <c r="P338" s="81"/>
      <c r="Q338" s="80"/>
      <c r="R338" s="80"/>
      <c r="S338" s="80"/>
      <c r="T338" s="103"/>
      <c r="U338" s="80"/>
      <c r="V338" s="80"/>
    </row>
    <row r="339" customHeight="1" spans="14:22">
      <c r="N339" s="80"/>
      <c r="O339" s="81"/>
      <c r="P339" s="81"/>
      <c r="Q339" s="80"/>
      <c r="R339" s="80"/>
      <c r="S339" s="80"/>
      <c r="T339" s="103"/>
      <c r="U339" s="80"/>
      <c r="V339" s="80"/>
    </row>
    <row r="340" customHeight="1" spans="14:22">
      <c r="N340" s="80"/>
      <c r="O340" s="81"/>
      <c r="P340" s="81"/>
      <c r="Q340" s="80"/>
      <c r="R340" s="80"/>
      <c r="S340" s="80"/>
      <c r="T340" s="103"/>
      <c r="U340" s="80"/>
      <c r="V340" s="80"/>
    </row>
    <row r="341" customHeight="1" spans="14:22">
      <c r="N341" s="80"/>
      <c r="O341" s="81"/>
      <c r="P341" s="81"/>
      <c r="Q341" s="80"/>
      <c r="R341" s="80"/>
      <c r="S341" s="80"/>
      <c r="T341" s="103"/>
      <c r="U341" s="80"/>
      <c r="V341" s="80"/>
    </row>
    <row r="342" customHeight="1" spans="14:22">
      <c r="N342" s="80"/>
      <c r="O342" s="81"/>
      <c r="P342" s="81"/>
      <c r="Q342" s="80"/>
      <c r="R342" s="80"/>
      <c r="S342" s="80"/>
      <c r="T342" s="103"/>
      <c r="U342" s="80"/>
      <c r="V342" s="80"/>
    </row>
    <row r="343" customHeight="1" spans="14:22">
      <c r="N343" s="80"/>
      <c r="O343" s="81"/>
      <c r="P343" s="81"/>
      <c r="Q343" s="80"/>
      <c r="R343" s="80"/>
      <c r="S343" s="80"/>
      <c r="T343" s="103"/>
      <c r="U343" s="80"/>
      <c r="V343" s="80"/>
    </row>
    <row r="344" customHeight="1" spans="14:22">
      <c r="N344" s="80"/>
      <c r="O344" s="81"/>
      <c r="P344" s="81"/>
      <c r="Q344" s="80"/>
      <c r="R344" s="80"/>
      <c r="S344" s="80"/>
      <c r="T344" s="103"/>
      <c r="U344" s="80"/>
      <c r="V344" s="80"/>
    </row>
    <row r="345" customHeight="1" spans="14:22">
      <c r="N345" s="80"/>
      <c r="O345" s="81"/>
      <c r="P345" s="81"/>
      <c r="Q345" s="80"/>
      <c r="R345" s="80"/>
      <c r="S345" s="80"/>
      <c r="T345" s="103"/>
      <c r="U345" s="80"/>
      <c r="V345" s="80"/>
    </row>
    <row r="346" customHeight="1" spans="14:22">
      <c r="N346" s="80"/>
      <c r="O346" s="81"/>
      <c r="P346" s="81"/>
      <c r="Q346" s="80"/>
      <c r="R346" s="80"/>
      <c r="S346" s="80"/>
      <c r="T346" s="103"/>
      <c r="U346" s="80"/>
      <c r="V346" s="80"/>
    </row>
    <row r="347" customHeight="1" spans="14:22">
      <c r="N347" s="80"/>
      <c r="O347" s="81"/>
      <c r="P347" s="81"/>
      <c r="Q347" s="80"/>
      <c r="R347" s="80"/>
      <c r="S347" s="80"/>
      <c r="T347" s="103"/>
      <c r="U347" s="80"/>
      <c r="V347" s="80"/>
    </row>
    <row r="348" customHeight="1" spans="14:22">
      <c r="N348" s="80"/>
      <c r="O348" s="81"/>
      <c r="P348" s="81"/>
      <c r="Q348" s="80"/>
      <c r="R348" s="80"/>
      <c r="S348" s="80"/>
      <c r="T348" s="103"/>
      <c r="U348" s="80"/>
      <c r="V348" s="80"/>
    </row>
    <row r="349" customHeight="1" spans="14:22">
      <c r="N349" s="80"/>
      <c r="O349" s="81"/>
      <c r="P349" s="81"/>
      <c r="Q349" s="80"/>
      <c r="R349" s="80"/>
      <c r="S349" s="80"/>
      <c r="T349" s="103"/>
      <c r="U349" s="80"/>
      <c r="V349" s="80"/>
    </row>
    <row r="350" customHeight="1" spans="14:22">
      <c r="N350" s="80"/>
      <c r="O350" s="81"/>
      <c r="P350" s="81"/>
      <c r="Q350" s="80"/>
      <c r="R350" s="80"/>
      <c r="S350" s="80"/>
      <c r="T350" s="103"/>
      <c r="U350" s="80"/>
      <c r="V350" s="80"/>
    </row>
    <row r="351" customHeight="1" spans="14:22">
      <c r="N351" s="80"/>
      <c r="O351" s="81"/>
      <c r="P351" s="81"/>
      <c r="Q351" s="80"/>
      <c r="R351" s="80"/>
      <c r="S351" s="80"/>
      <c r="T351" s="103"/>
      <c r="U351" s="80"/>
      <c r="V351" s="80"/>
    </row>
    <row r="352" customHeight="1" spans="14:22">
      <c r="N352" s="80"/>
      <c r="O352" s="81"/>
      <c r="P352" s="81"/>
      <c r="Q352" s="80"/>
      <c r="R352" s="80"/>
      <c r="S352" s="80"/>
      <c r="T352" s="103"/>
      <c r="U352" s="80"/>
      <c r="V352" s="80"/>
    </row>
    <row r="353" customHeight="1" spans="14:22">
      <c r="N353" s="80"/>
      <c r="O353" s="81"/>
      <c r="P353" s="81"/>
      <c r="Q353" s="80"/>
      <c r="R353" s="80"/>
      <c r="S353" s="80"/>
      <c r="T353" s="103"/>
      <c r="U353" s="80"/>
      <c r="V353" s="80"/>
    </row>
    <row r="354" customHeight="1" spans="14:22">
      <c r="N354" s="80"/>
      <c r="O354" s="81"/>
      <c r="P354" s="81"/>
      <c r="Q354" s="80"/>
      <c r="R354" s="80"/>
      <c r="S354" s="80"/>
      <c r="T354" s="103"/>
      <c r="U354" s="80"/>
      <c r="V354" s="80"/>
    </row>
    <row r="355" customHeight="1" spans="14:22">
      <c r="N355" s="80"/>
      <c r="O355" s="81"/>
      <c r="P355" s="81"/>
      <c r="Q355" s="80"/>
      <c r="R355" s="80"/>
      <c r="S355" s="80"/>
      <c r="T355" s="103"/>
      <c r="U355" s="80"/>
      <c r="V355" s="80"/>
    </row>
    <row r="356" customHeight="1" spans="14:22">
      <c r="N356" s="80"/>
      <c r="O356" s="81"/>
      <c r="P356" s="81"/>
      <c r="Q356" s="80"/>
      <c r="R356" s="80"/>
      <c r="S356" s="80"/>
      <c r="T356" s="103"/>
      <c r="U356" s="80"/>
      <c r="V356" s="80"/>
    </row>
    <row r="357" customHeight="1" spans="14:22">
      <c r="N357" s="80"/>
      <c r="O357" s="81"/>
      <c r="P357" s="81"/>
      <c r="Q357" s="80"/>
      <c r="R357" s="80"/>
      <c r="S357" s="80"/>
      <c r="T357" s="103"/>
      <c r="U357" s="80"/>
      <c r="V357" s="80"/>
    </row>
    <row r="358" customHeight="1" spans="14:22">
      <c r="N358" s="80"/>
      <c r="O358" s="81"/>
      <c r="P358" s="81"/>
      <c r="Q358" s="80"/>
      <c r="R358" s="80"/>
      <c r="S358" s="80"/>
      <c r="T358" s="103"/>
      <c r="U358" s="80"/>
      <c r="V358" s="80"/>
    </row>
    <row r="359" customHeight="1" spans="14:22">
      <c r="N359" s="80"/>
      <c r="O359" s="81"/>
      <c r="P359" s="81"/>
      <c r="Q359" s="80"/>
      <c r="R359" s="80"/>
      <c r="S359" s="80"/>
      <c r="T359" s="103"/>
      <c r="U359" s="80"/>
      <c r="V359" s="80"/>
    </row>
    <row r="360" customHeight="1" spans="14:22">
      <c r="N360" s="80"/>
      <c r="O360" s="81"/>
      <c r="P360" s="81"/>
      <c r="Q360" s="80"/>
      <c r="R360" s="80"/>
      <c r="S360" s="80"/>
      <c r="T360" s="103"/>
      <c r="U360" s="80"/>
      <c r="V360" s="80"/>
    </row>
    <row r="361" customHeight="1" spans="14:22">
      <c r="N361" s="80"/>
      <c r="O361" s="81"/>
      <c r="P361" s="81"/>
      <c r="Q361" s="80"/>
      <c r="R361" s="80"/>
      <c r="S361" s="80"/>
      <c r="T361" s="103"/>
      <c r="U361" s="80"/>
      <c r="V361" s="80"/>
    </row>
    <row r="362" customHeight="1" spans="14:22">
      <c r="N362" s="80"/>
      <c r="O362" s="81"/>
      <c r="P362" s="81"/>
      <c r="Q362" s="80"/>
      <c r="R362" s="80"/>
      <c r="S362" s="80"/>
      <c r="T362" s="103"/>
      <c r="U362" s="80"/>
      <c r="V362" s="80"/>
    </row>
    <row r="363" customHeight="1" spans="14:22">
      <c r="N363" s="80"/>
      <c r="O363" s="81"/>
      <c r="P363" s="81"/>
      <c r="Q363" s="80"/>
      <c r="R363" s="80"/>
      <c r="S363" s="80"/>
      <c r="T363" s="103"/>
      <c r="U363" s="80"/>
      <c r="V363" s="80"/>
    </row>
    <row r="364" customHeight="1" spans="14:22">
      <c r="N364" s="80"/>
      <c r="O364" s="81"/>
      <c r="P364" s="81"/>
      <c r="Q364" s="80"/>
      <c r="R364" s="80"/>
      <c r="S364" s="80"/>
      <c r="T364" s="103"/>
      <c r="U364" s="80"/>
      <c r="V364" s="80"/>
    </row>
    <row r="365" customHeight="1" spans="14:22">
      <c r="N365" s="80"/>
      <c r="O365" s="81"/>
      <c r="P365" s="81"/>
      <c r="Q365" s="80"/>
      <c r="R365" s="80"/>
      <c r="S365" s="80"/>
      <c r="T365" s="103"/>
      <c r="U365" s="80"/>
      <c r="V365" s="80"/>
    </row>
    <row r="366" customHeight="1" spans="14:22">
      <c r="N366" s="80"/>
      <c r="O366" s="81"/>
      <c r="P366" s="81"/>
      <c r="Q366" s="80"/>
      <c r="R366" s="80"/>
      <c r="S366" s="80"/>
      <c r="T366" s="103"/>
      <c r="U366" s="80"/>
      <c r="V366" s="80"/>
    </row>
    <row r="367" customHeight="1" spans="14:22">
      <c r="N367" s="80"/>
      <c r="O367" s="81"/>
      <c r="P367" s="81"/>
      <c r="Q367" s="80"/>
      <c r="R367" s="80"/>
      <c r="S367" s="80"/>
      <c r="T367" s="103"/>
      <c r="U367" s="80"/>
      <c r="V367" s="80"/>
    </row>
    <row r="368" customHeight="1" spans="14:22">
      <c r="N368" s="80"/>
      <c r="O368" s="81"/>
      <c r="P368" s="81"/>
      <c r="Q368" s="80"/>
      <c r="R368" s="80"/>
      <c r="S368" s="80"/>
      <c r="T368" s="103"/>
      <c r="U368" s="80"/>
      <c r="V368" s="80"/>
    </row>
    <row r="369" customHeight="1" spans="14:22">
      <c r="N369" s="80"/>
      <c r="O369" s="81"/>
      <c r="P369" s="81"/>
      <c r="Q369" s="80"/>
      <c r="R369" s="80"/>
      <c r="S369" s="80"/>
      <c r="T369" s="103"/>
      <c r="U369" s="80"/>
      <c r="V369" s="80"/>
    </row>
    <row r="370" customHeight="1" spans="14:22">
      <c r="N370" s="80"/>
      <c r="O370" s="81"/>
      <c r="P370" s="81"/>
      <c r="Q370" s="80"/>
      <c r="R370" s="80"/>
      <c r="S370" s="80"/>
      <c r="T370" s="103"/>
      <c r="U370" s="80"/>
      <c r="V370" s="80"/>
    </row>
    <row r="371" customHeight="1" spans="14:22">
      <c r="N371" s="80"/>
      <c r="O371" s="81"/>
      <c r="P371" s="81"/>
      <c r="Q371" s="80"/>
      <c r="R371" s="80"/>
      <c r="S371" s="80"/>
      <c r="T371" s="103"/>
      <c r="U371" s="80"/>
      <c r="V371" s="80"/>
    </row>
    <row r="372" customHeight="1" spans="14:22">
      <c r="N372" s="80"/>
      <c r="O372" s="81"/>
      <c r="P372" s="81"/>
      <c r="Q372" s="80"/>
      <c r="R372" s="80"/>
      <c r="S372" s="80"/>
      <c r="T372" s="103"/>
      <c r="U372" s="80"/>
      <c r="V372" s="80"/>
    </row>
    <row r="373" customHeight="1" spans="14:22">
      <c r="N373" s="80"/>
      <c r="O373" s="81"/>
      <c r="P373" s="81"/>
      <c r="Q373" s="80"/>
      <c r="R373" s="80"/>
      <c r="S373" s="80"/>
      <c r="T373" s="103"/>
      <c r="U373" s="80"/>
      <c r="V373" s="80"/>
    </row>
    <row r="374" customHeight="1" spans="14:22">
      <c r="N374" s="80"/>
      <c r="O374" s="81"/>
      <c r="P374" s="81"/>
      <c r="Q374" s="80"/>
      <c r="R374" s="80"/>
      <c r="S374" s="80"/>
      <c r="T374" s="103"/>
      <c r="U374" s="80"/>
      <c r="V374" s="80"/>
    </row>
    <row r="375" customHeight="1" spans="14:22">
      <c r="N375" s="80"/>
      <c r="O375" s="81"/>
      <c r="P375" s="81"/>
      <c r="Q375" s="80"/>
      <c r="R375" s="80"/>
      <c r="S375" s="80"/>
      <c r="T375" s="103"/>
      <c r="U375" s="80"/>
      <c r="V375" s="80"/>
    </row>
    <row r="376" customHeight="1" spans="14:22">
      <c r="N376" s="80"/>
      <c r="O376" s="81"/>
      <c r="P376" s="81"/>
      <c r="Q376" s="80"/>
      <c r="R376" s="80"/>
      <c r="S376" s="80"/>
      <c r="T376" s="103"/>
      <c r="U376" s="80"/>
      <c r="V376" s="80"/>
    </row>
    <row r="377" customHeight="1" spans="14:22">
      <c r="N377" s="80"/>
      <c r="O377" s="81"/>
      <c r="P377" s="81"/>
      <c r="Q377" s="80"/>
      <c r="R377" s="80"/>
      <c r="S377" s="80"/>
      <c r="T377" s="103"/>
      <c r="U377" s="80"/>
      <c r="V377" s="80"/>
    </row>
    <row r="378" customHeight="1" spans="14:22">
      <c r="N378" s="80"/>
      <c r="O378" s="81"/>
      <c r="P378" s="81"/>
      <c r="Q378" s="80"/>
      <c r="R378" s="80"/>
      <c r="S378" s="80"/>
      <c r="T378" s="103"/>
      <c r="U378" s="80"/>
      <c r="V378" s="80"/>
    </row>
    <row r="379" customHeight="1" spans="14:22">
      <c r="N379" s="80"/>
      <c r="O379" s="81"/>
      <c r="P379" s="81"/>
      <c r="Q379" s="80"/>
      <c r="R379" s="80"/>
      <c r="S379" s="80"/>
      <c r="T379" s="103"/>
      <c r="U379" s="80"/>
      <c r="V379" s="80"/>
    </row>
    <row r="380" customHeight="1" spans="14:22">
      <c r="N380" s="80"/>
      <c r="O380" s="81"/>
      <c r="P380" s="81"/>
      <c r="Q380" s="80"/>
      <c r="R380" s="80"/>
      <c r="S380" s="80"/>
      <c r="T380" s="103"/>
      <c r="U380" s="80"/>
      <c r="V380" s="80"/>
    </row>
    <row r="381" customHeight="1" spans="14:22">
      <c r="N381" s="80"/>
      <c r="O381" s="81"/>
      <c r="P381" s="81"/>
      <c r="Q381" s="80"/>
      <c r="R381" s="80"/>
      <c r="S381" s="80"/>
      <c r="T381" s="103"/>
      <c r="U381" s="80"/>
      <c r="V381" s="80"/>
    </row>
    <row r="382" customHeight="1" spans="14:22">
      <c r="N382" s="80"/>
      <c r="O382" s="81"/>
      <c r="P382" s="81"/>
      <c r="Q382" s="80"/>
      <c r="R382" s="80"/>
      <c r="S382" s="80"/>
      <c r="T382" s="103"/>
      <c r="U382" s="80"/>
      <c r="V382" s="80"/>
    </row>
    <row r="383" customHeight="1" spans="14:22">
      <c r="N383" s="80"/>
      <c r="O383" s="81"/>
      <c r="P383" s="81"/>
      <c r="Q383" s="80"/>
      <c r="R383" s="80"/>
      <c r="S383" s="80"/>
      <c r="T383" s="103"/>
      <c r="U383" s="80"/>
      <c r="V383" s="80"/>
    </row>
    <row r="384" customHeight="1" spans="14:22">
      <c r="N384" s="80"/>
      <c r="O384" s="81"/>
      <c r="P384" s="81"/>
      <c r="Q384" s="80"/>
      <c r="R384" s="80"/>
      <c r="S384" s="80"/>
      <c r="T384" s="103"/>
      <c r="U384" s="80"/>
      <c r="V384" s="80"/>
    </row>
    <row r="385" customHeight="1" spans="14:22">
      <c r="N385" s="80"/>
      <c r="O385" s="81"/>
      <c r="P385" s="81"/>
      <c r="Q385" s="80"/>
      <c r="R385" s="80"/>
      <c r="S385" s="80"/>
      <c r="T385" s="103"/>
      <c r="U385" s="80"/>
      <c r="V385" s="80"/>
    </row>
    <row r="386" customHeight="1" spans="14:22">
      <c r="N386" s="80"/>
      <c r="O386" s="81"/>
      <c r="P386" s="81"/>
      <c r="Q386" s="80"/>
      <c r="R386" s="80"/>
      <c r="S386" s="80"/>
      <c r="T386" s="103"/>
      <c r="U386" s="80"/>
      <c r="V386" s="80"/>
    </row>
    <row r="387" customHeight="1" spans="14:22">
      <c r="N387" s="80"/>
      <c r="O387" s="81"/>
      <c r="P387" s="81"/>
      <c r="Q387" s="80"/>
      <c r="R387" s="80"/>
      <c r="S387" s="80"/>
      <c r="T387" s="103"/>
      <c r="U387" s="80"/>
      <c r="V387" s="80"/>
    </row>
    <row r="388" customHeight="1" spans="14:22">
      <c r="N388" s="80"/>
      <c r="O388" s="81"/>
      <c r="P388" s="81"/>
      <c r="Q388" s="80"/>
      <c r="R388" s="80"/>
      <c r="S388" s="80"/>
      <c r="T388" s="103"/>
      <c r="U388" s="80"/>
      <c r="V388" s="80"/>
    </row>
    <row r="389" customHeight="1" spans="14:22">
      <c r="N389" s="80"/>
      <c r="O389" s="81"/>
      <c r="P389" s="81"/>
      <c r="Q389" s="80"/>
      <c r="R389" s="80"/>
      <c r="S389" s="80"/>
      <c r="T389" s="103"/>
      <c r="U389" s="80"/>
      <c r="V389" s="80"/>
    </row>
    <row r="390" customHeight="1" spans="14:22">
      <c r="N390" s="80"/>
      <c r="O390" s="81"/>
      <c r="P390" s="81"/>
      <c r="Q390" s="80"/>
      <c r="R390" s="80"/>
      <c r="S390" s="80"/>
      <c r="T390" s="103"/>
      <c r="U390" s="80"/>
      <c r="V390" s="80"/>
    </row>
    <row r="391" customHeight="1" spans="14:22">
      <c r="N391" s="80"/>
      <c r="O391" s="81"/>
      <c r="P391" s="81"/>
      <c r="Q391" s="80"/>
      <c r="R391" s="80"/>
      <c r="S391" s="80"/>
      <c r="T391" s="103"/>
      <c r="U391" s="80"/>
      <c r="V391" s="80"/>
    </row>
    <row r="392" customHeight="1" spans="14:22">
      <c r="N392" s="80"/>
      <c r="O392" s="81"/>
      <c r="P392" s="81"/>
      <c r="Q392" s="80"/>
      <c r="R392" s="80"/>
      <c r="S392" s="80"/>
      <c r="T392" s="103"/>
      <c r="U392" s="80"/>
      <c r="V392" s="80"/>
    </row>
    <row r="393" customHeight="1" spans="14:22">
      <c r="N393" s="80"/>
      <c r="O393" s="81"/>
      <c r="P393" s="81"/>
      <c r="Q393" s="80"/>
      <c r="R393" s="80"/>
      <c r="S393" s="80"/>
      <c r="T393" s="103"/>
      <c r="U393" s="80"/>
      <c r="V393" s="80"/>
    </row>
    <row r="394" customHeight="1" spans="14:22">
      <c r="N394" s="80"/>
      <c r="O394" s="81"/>
      <c r="P394" s="81"/>
      <c r="Q394" s="80"/>
      <c r="R394" s="80"/>
      <c r="S394" s="80"/>
      <c r="T394" s="103"/>
      <c r="U394" s="80"/>
      <c r="V394" s="80"/>
    </row>
    <row r="395" customHeight="1" spans="14:22">
      <c r="N395" s="80"/>
      <c r="O395" s="81"/>
      <c r="P395" s="81"/>
      <c r="Q395" s="80"/>
      <c r="R395" s="80"/>
      <c r="S395" s="80"/>
      <c r="T395" s="103"/>
      <c r="U395" s="80"/>
      <c r="V395" s="80"/>
    </row>
    <row r="396" customHeight="1" spans="14:22">
      <c r="N396" s="80"/>
      <c r="O396" s="81"/>
      <c r="P396" s="81"/>
      <c r="Q396" s="80"/>
      <c r="R396" s="80"/>
      <c r="S396" s="80"/>
      <c r="T396" s="103"/>
      <c r="U396" s="80"/>
      <c r="V396" s="80"/>
    </row>
    <row r="397" customHeight="1" spans="14:22">
      <c r="N397" s="80"/>
      <c r="O397" s="81"/>
      <c r="P397" s="81"/>
      <c r="Q397" s="80"/>
      <c r="R397" s="80"/>
      <c r="S397" s="80"/>
      <c r="T397" s="103"/>
      <c r="U397" s="80"/>
      <c r="V397" s="80"/>
    </row>
    <row r="398" customHeight="1" spans="14:22">
      <c r="N398" s="80"/>
      <c r="O398" s="81"/>
      <c r="P398" s="81"/>
      <c r="Q398" s="80"/>
      <c r="R398" s="80"/>
      <c r="S398" s="80"/>
      <c r="T398" s="103"/>
      <c r="U398" s="80"/>
      <c r="V398" s="80"/>
    </row>
    <row r="399" customHeight="1" spans="14:22">
      <c r="N399" s="80"/>
      <c r="O399" s="81"/>
      <c r="P399" s="81"/>
      <c r="Q399" s="80"/>
      <c r="R399" s="80"/>
      <c r="S399" s="80"/>
      <c r="T399" s="103"/>
      <c r="U399" s="80"/>
      <c r="V399" s="80"/>
    </row>
    <row r="400" customHeight="1" spans="14:22">
      <c r="N400" s="80"/>
      <c r="O400" s="81"/>
      <c r="P400" s="81"/>
      <c r="Q400" s="80"/>
      <c r="R400" s="80"/>
      <c r="S400" s="80"/>
      <c r="T400" s="103"/>
      <c r="U400" s="80"/>
      <c r="V400" s="80"/>
    </row>
    <row r="401" customHeight="1" spans="14:22">
      <c r="N401" s="80"/>
      <c r="O401" s="81"/>
      <c r="P401" s="81"/>
      <c r="Q401" s="80"/>
      <c r="R401" s="80"/>
      <c r="S401" s="80"/>
      <c r="T401" s="103"/>
      <c r="U401" s="80"/>
      <c r="V401" s="80"/>
    </row>
    <row r="402" customHeight="1" spans="14:22">
      <c r="N402" s="80"/>
      <c r="O402" s="81"/>
      <c r="P402" s="81"/>
      <c r="Q402" s="80"/>
      <c r="R402" s="80"/>
      <c r="S402" s="80"/>
      <c r="T402" s="103"/>
      <c r="U402" s="80"/>
      <c r="V402" s="80"/>
    </row>
    <row r="403" customHeight="1" spans="14:22">
      <c r="N403" s="80"/>
      <c r="O403" s="81"/>
      <c r="P403" s="81"/>
      <c r="Q403" s="80"/>
      <c r="R403" s="80"/>
      <c r="S403" s="80"/>
      <c r="T403" s="103"/>
      <c r="U403" s="80"/>
      <c r="V403" s="80"/>
    </row>
    <row r="404" customHeight="1" spans="14:22">
      <c r="N404" s="80"/>
      <c r="O404" s="81"/>
      <c r="P404" s="81"/>
      <c r="Q404" s="80"/>
      <c r="R404" s="80"/>
      <c r="S404" s="80"/>
      <c r="T404" s="103"/>
      <c r="U404" s="80"/>
      <c r="V404" s="80"/>
    </row>
    <row r="405" customHeight="1" spans="14:22">
      <c r="N405" s="80"/>
      <c r="O405" s="81"/>
      <c r="P405" s="81"/>
      <c r="Q405" s="80"/>
      <c r="R405" s="80"/>
      <c r="S405" s="80"/>
      <c r="T405" s="103"/>
      <c r="U405" s="80"/>
      <c r="V405" s="80"/>
    </row>
    <row r="406" customHeight="1" spans="14:22">
      <c r="N406" s="80"/>
      <c r="O406" s="81"/>
      <c r="P406" s="81"/>
      <c r="Q406" s="80"/>
      <c r="R406" s="80"/>
      <c r="S406" s="80"/>
      <c r="T406" s="103"/>
      <c r="U406" s="80"/>
      <c r="V406" s="80"/>
    </row>
    <row r="407" customHeight="1" spans="14:22">
      <c r="N407" s="80"/>
      <c r="O407" s="81"/>
      <c r="P407" s="81"/>
      <c r="Q407" s="80"/>
      <c r="R407" s="80"/>
      <c r="S407" s="80"/>
      <c r="T407" s="103"/>
      <c r="U407" s="80"/>
      <c r="V407" s="80"/>
    </row>
    <row r="408" customHeight="1" spans="14:22">
      <c r="N408" s="80"/>
      <c r="O408" s="81"/>
      <c r="P408" s="81"/>
      <c r="Q408" s="80"/>
      <c r="R408" s="80"/>
      <c r="S408" s="80"/>
      <c r="T408" s="103"/>
      <c r="U408" s="80"/>
      <c r="V408" s="80"/>
    </row>
    <row r="409" customHeight="1" spans="14:22">
      <c r="N409" s="80"/>
      <c r="O409" s="81"/>
      <c r="P409" s="81"/>
      <c r="Q409" s="80"/>
      <c r="R409" s="80"/>
      <c r="S409" s="80"/>
      <c r="T409" s="103"/>
      <c r="U409" s="80"/>
      <c r="V409" s="80"/>
    </row>
    <row r="410" customHeight="1" spans="14:22">
      <c r="N410" s="80"/>
      <c r="O410" s="81"/>
      <c r="P410" s="81"/>
      <c r="Q410" s="80"/>
      <c r="R410" s="80"/>
      <c r="S410" s="80"/>
      <c r="T410" s="103"/>
      <c r="U410" s="80"/>
      <c r="V410" s="80"/>
    </row>
    <row r="411" customHeight="1" spans="14:22">
      <c r="N411" s="80"/>
      <c r="O411" s="81"/>
      <c r="P411" s="81"/>
      <c r="Q411" s="80"/>
      <c r="R411" s="80"/>
      <c r="S411" s="80"/>
      <c r="T411" s="103"/>
      <c r="U411" s="80"/>
      <c r="V411" s="80"/>
    </row>
    <row r="412" customHeight="1" spans="14:22">
      <c r="N412" s="80"/>
      <c r="O412" s="81"/>
      <c r="P412" s="81"/>
      <c r="Q412" s="80"/>
      <c r="R412" s="80"/>
      <c r="S412" s="80"/>
      <c r="T412" s="103"/>
      <c r="U412" s="80"/>
      <c r="V412" s="80"/>
    </row>
    <row r="413" customHeight="1" spans="14:22">
      <c r="N413" s="80"/>
      <c r="O413" s="81"/>
      <c r="P413" s="81"/>
      <c r="Q413" s="80"/>
      <c r="R413" s="80"/>
      <c r="S413" s="80"/>
      <c r="T413" s="103"/>
      <c r="U413" s="80"/>
      <c r="V413" s="80"/>
    </row>
    <row r="414" customHeight="1" spans="14:22">
      <c r="N414" s="80"/>
      <c r="O414" s="81"/>
      <c r="P414" s="81"/>
      <c r="Q414" s="80"/>
      <c r="R414" s="80"/>
      <c r="S414" s="80"/>
      <c r="T414" s="103"/>
      <c r="U414" s="80"/>
      <c r="V414" s="80"/>
    </row>
    <row r="415" customHeight="1" spans="14:22">
      <c r="N415" s="80"/>
      <c r="O415" s="81"/>
      <c r="P415" s="81"/>
      <c r="Q415" s="80"/>
      <c r="R415" s="80"/>
      <c r="S415" s="80"/>
      <c r="T415" s="103"/>
      <c r="U415" s="80"/>
      <c r="V415" s="80"/>
    </row>
    <row r="416" customHeight="1" spans="14:22">
      <c r="N416" s="80"/>
      <c r="O416" s="81"/>
      <c r="P416" s="81"/>
      <c r="Q416" s="80"/>
      <c r="R416" s="80"/>
      <c r="S416" s="80"/>
      <c r="T416" s="103"/>
      <c r="U416" s="80"/>
      <c r="V416" s="80"/>
    </row>
    <row r="417" customHeight="1" spans="14:22">
      <c r="N417" s="80"/>
      <c r="O417" s="81"/>
      <c r="P417" s="81"/>
      <c r="Q417" s="80"/>
      <c r="R417" s="80"/>
      <c r="S417" s="80"/>
      <c r="T417" s="103"/>
      <c r="U417" s="80"/>
      <c r="V417" s="80"/>
    </row>
    <row r="418" customHeight="1" spans="14:22">
      <c r="N418" s="80"/>
      <c r="O418" s="81"/>
      <c r="P418" s="81"/>
      <c r="Q418" s="80"/>
      <c r="R418" s="80"/>
      <c r="S418" s="80"/>
      <c r="T418" s="103"/>
      <c r="U418" s="80"/>
      <c r="V418" s="80"/>
    </row>
    <row r="419" customHeight="1" spans="14:22">
      <c r="N419" s="80"/>
      <c r="O419" s="81"/>
      <c r="P419" s="81"/>
      <c r="Q419" s="80"/>
      <c r="R419" s="80"/>
      <c r="S419" s="80"/>
      <c r="T419" s="103"/>
      <c r="U419" s="80"/>
      <c r="V419" s="80"/>
    </row>
    <row r="420" customHeight="1" spans="14:22">
      <c r="N420" s="80"/>
      <c r="O420" s="81"/>
      <c r="P420" s="81"/>
      <c r="Q420" s="80"/>
      <c r="R420" s="80"/>
      <c r="S420" s="80"/>
      <c r="T420" s="103"/>
      <c r="U420" s="80"/>
      <c r="V420" s="80"/>
    </row>
    <row r="421" customHeight="1" spans="14:22">
      <c r="N421" s="80"/>
      <c r="O421" s="81"/>
      <c r="P421" s="81"/>
      <c r="Q421" s="80"/>
      <c r="R421" s="80"/>
      <c r="S421" s="80"/>
      <c r="T421" s="103"/>
      <c r="U421" s="80"/>
      <c r="V421" s="80"/>
    </row>
    <row r="422" customHeight="1" spans="14:22">
      <c r="N422" s="80"/>
      <c r="O422" s="81"/>
      <c r="P422" s="81"/>
      <c r="Q422" s="80"/>
      <c r="R422" s="80"/>
      <c r="S422" s="80"/>
      <c r="T422" s="103"/>
      <c r="U422" s="80"/>
      <c r="V422" s="80"/>
    </row>
    <row r="423" customHeight="1" spans="14:22">
      <c r="N423" s="80"/>
      <c r="O423" s="81"/>
      <c r="P423" s="81"/>
      <c r="Q423" s="80"/>
      <c r="R423" s="80"/>
      <c r="S423" s="80"/>
      <c r="T423" s="103"/>
      <c r="U423" s="80"/>
      <c r="V423" s="80"/>
    </row>
    <row r="424" customHeight="1" spans="14:22">
      <c r="N424" s="80"/>
      <c r="O424" s="81"/>
      <c r="P424" s="81"/>
      <c r="Q424" s="80"/>
      <c r="R424" s="80"/>
      <c r="S424" s="80"/>
      <c r="T424" s="103"/>
      <c r="U424" s="80"/>
      <c r="V424" s="80"/>
    </row>
    <row r="425" customHeight="1" spans="14:22">
      <c r="N425" s="80"/>
      <c r="O425" s="81"/>
      <c r="P425" s="81"/>
      <c r="Q425" s="80"/>
      <c r="R425" s="80"/>
      <c r="S425" s="80"/>
      <c r="T425" s="103"/>
      <c r="U425" s="80"/>
      <c r="V425" s="80"/>
    </row>
    <row r="426" customHeight="1" spans="14:22">
      <c r="N426" s="80"/>
      <c r="O426" s="81"/>
      <c r="P426" s="81"/>
      <c r="Q426" s="80"/>
      <c r="R426" s="80"/>
      <c r="S426" s="80"/>
      <c r="T426" s="103"/>
      <c r="U426" s="80"/>
      <c r="V426" s="80"/>
    </row>
    <row r="427" customHeight="1" spans="14:22">
      <c r="N427" s="80"/>
      <c r="O427" s="81"/>
      <c r="P427" s="81"/>
      <c r="Q427" s="80"/>
      <c r="R427" s="80"/>
      <c r="S427" s="80"/>
      <c r="T427" s="103"/>
      <c r="U427" s="80"/>
      <c r="V427" s="80"/>
    </row>
    <row r="428" customHeight="1" spans="14:22">
      <c r="N428" s="80"/>
      <c r="O428" s="81"/>
      <c r="P428" s="81"/>
      <c r="Q428" s="80"/>
      <c r="R428" s="80"/>
      <c r="S428" s="80"/>
      <c r="T428" s="103"/>
      <c r="U428" s="80"/>
      <c r="V428" s="80"/>
    </row>
    <row r="429" customHeight="1" spans="14:22">
      <c r="N429" s="80"/>
      <c r="O429" s="81"/>
      <c r="P429" s="81"/>
      <c r="Q429" s="80"/>
      <c r="R429" s="80"/>
      <c r="S429" s="80"/>
      <c r="T429" s="103"/>
      <c r="U429" s="80"/>
      <c r="V429" s="80"/>
    </row>
    <row r="430" customHeight="1" spans="14:22">
      <c r="N430" s="80"/>
      <c r="O430" s="81"/>
      <c r="P430" s="81"/>
      <c r="Q430" s="80"/>
      <c r="R430" s="80"/>
      <c r="S430" s="80"/>
      <c r="T430" s="103"/>
      <c r="U430" s="80"/>
      <c r="V430" s="80"/>
    </row>
    <row r="431" customHeight="1" spans="14:22">
      <c r="N431" s="80"/>
      <c r="O431" s="81"/>
      <c r="P431" s="81"/>
      <c r="Q431" s="80"/>
      <c r="R431" s="80"/>
      <c r="S431" s="80"/>
      <c r="T431" s="103"/>
      <c r="U431" s="80"/>
      <c r="V431" s="80"/>
    </row>
    <row r="432" customHeight="1" spans="14:22">
      <c r="N432" s="80"/>
      <c r="O432" s="81"/>
      <c r="P432" s="81"/>
      <c r="Q432" s="80"/>
      <c r="R432" s="80"/>
      <c r="S432" s="80"/>
      <c r="T432" s="103"/>
      <c r="U432" s="80"/>
      <c r="V432" s="80"/>
    </row>
    <row r="433" customHeight="1" spans="14:22">
      <c r="N433" s="80"/>
      <c r="O433" s="81"/>
      <c r="P433" s="81"/>
      <c r="Q433" s="80"/>
      <c r="R433" s="80"/>
      <c r="S433" s="80"/>
      <c r="T433" s="103"/>
      <c r="U433" s="80"/>
      <c r="V433" s="80"/>
    </row>
    <row r="434" customHeight="1" spans="14:22">
      <c r="N434" s="80"/>
      <c r="O434" s="81"/>
      <c r="P434" s="81"/>
      <c r="Q434" s="80"/>
      <c r="R434" s="80"/>
      <c r="S434" s="80"/>
      <c r="T434" s="103"/>
      <c r="U434" s="80"/>
      <c r="V434" s="80"/>
    </row>
    <row r="435" customHeight="1" spans="14:22">
      <c r="N435" s="80"/>
      <c r="O435" s="81"/>
      <c r="P435" s="81"/>
      <c r="Q435" s="80"/>
      <c r="R435" s="80"/>
      <c r="S435" s="80"/>
      <c r="T435" s="103"/>
      <c r="U435" s="80"/>
      <c r="V435" s="80"/>
    </row>
    <row r="436" customHeight="1" spans="14:22">
      <c r="N436" s="80"/>
      <c r="O436" s="81"/>
      <c r="P436" s="81"/>
      <c r="Q436" s="80"/>
      <c r="R436" s="80"/>
      <c r="S436" s="80"/>
      <c r="T436" s="103"/>
      <c r="U436" s="80"/>
      <c r="V436" s="80"/>
    </row>
    <row r="437" customHeight="1" spans="14:22">
      <c r="N437" s="80"/>
      <c r="O437" s="81"/>
      <c r="P437" s="81"/>
      <c r="Q437" s="80"/>
      <c r="R437" s="80"/>
      <c r="S437" s="80"/>
      <c r="T437" s="103"/>
      <c r="U437" s="80"/>
      <c r="V437" s="80"/>
    </row>
    <row r="438" customHeight="1" spans="14:22">
      <c r="N438" s="80"/>
      <c r="O438" s="81"/>
      <c r="P438" s="81"/>
      <c r="Q438" s="80"/>
      <c r="R438" s="80"/>
      <c r="S438" s="80"/>
      <c r="T438" s="103"/>
      <c r="U438" s="80"/>
      <c r="V438" s="80"/>
    </row>
    <row r="439" customHeight="1" spans="14:22">
      <c r="N439" s="80"/>
      <c r="O439" s="81"/>
      <c r="P439" s="81"/>
      <c r="Q439" s="80"/>
      <c r="R439" s="80"/>
      <c r="S439" s="80"/>
      <c r="T439" s="103"/>
      <c r="U439" s="80"/>
      <c r="V439" s="80"/>
    </row>
    <row r="440" customHeight="1" spans="14:22">
      <c r="N440" s="80"/>
      <c r="O440" s="81"/>
      <c r="P440" s="81"/>
      <c r="Q440" s="80"/>
      <c r="R440" s="80"/>
      <c r="S440" s="80"/>
      <c r="T440" s="103"/>
      <c r="U440" s="80"/>
      <c r="V440" s="80"/>
    </row>
    <row r="441" customHeight="1" spans="14:22">
      <c r="N441" s="80"/>
      <c r="O441" s="81"/>
      <c r="P441" s="81"/>
      <c r="Q441" s="80"/>
      <c r="R441" s="80"/>
      <c r="S441" s="80"/>
      <c r="T441" s="103"/>
      <c r="U441" s="80"/>
      <c r="V441" s="80"/>
    </row>
    <row r="442" customHeight="1" spans="14:22">
      <c r="N442" s="80"/>
      <c r="O442" s="81"/>
      <c r="P442" s="81"/>
      <c r="Q442" s="80"/>
      <c r="R442" s="80"/>
      <c r="S442" s="80"/>
      <c r="T442" s="103"/>
      <c r="U442" s="80"/>
      <c r="V442" s="80"/>
    </row>
    <row r="443" customHeight="1" spans="14:22">
      <c r="N443" s="80"/>
      <c r="O443" s="81"/>
      <c r="P443" s="81"/>
      <c r="Q443" s="80"/>
      <c r="R443" s="80"/>
      <c r="S443" s="80"/>
      <c r="T443" s="103"/>
      <c r="U443" s="80"/>
      <c r="V443" s="80"/>
    </row>
    <row r="444" customHeight="1" spans="14:22">
      <c r="N444" s="80"/>
      <c r="O444" s="81"/>
      <c r="P444" s="81"/>
      <c r="Q444" s="80"/>
      <c r="R444" s="80"/>
      <c r="S444" s="80"/>
      <c r="T444" s="103"/>
      <c r="U444" s="80"/>
      <c r="V444" s="80"/>
    </row>
    <row r="445" customHeight="1" spans="14:22">
      <c r="N445" s="80"/>
      <c r="O445" s="81"/>
      <c r="P445" s="81"/>
      <c r="Q445" s="80"/>
      <c r="R445" s="80"/>
      <c r="S445" s="80"/>
      <c r="T445" s="103"/>
      <c r="U445" s="80"/>
      <c r="V445" s="80"/>
    </row>
    <row r="446" customHeight="1" spans="14:22">
      <c r="N446" s="80"/>
      <c r="O446" s="81"/>
      <c r="P446" s="81"/>
      <c r="Q446" s="80"/>
      <c r="R446" s="80"/>
      <c r="S446" s="80"/>
      <c r="T446" s="103"/>
      <c r="U446" s="80"/>
      <c r="V446" s="80"/>
    </row>
    <row r="447" customHeight="1" spans="14:22">
      <c r="N447" s="80"/>
      <c r="O447" s="81"/>
      <c r="P447" s="81"/>
      <c r="Q447" s="80"/>
      <c r="R447" s="80"/>
      <c r="S447" s="80"/>
      <c r="T447" s="103"/>
      <c r="U447" s="80"/>
      <c r="V447" s="80"/>
    </row>
    <row r="448" customHeight="1" spans="14:22">
      <c r="N448" s="80"/>
      <c r="O448" s="81"/>
      <c r="P448" s="81"/>
      <c r="Q448" s="80"/>
      <c r="R448" s="80"/>
      <c r="S448" s="80"/>
      <c r="T448" s="103"/>
      <c r="U448" s="80"/>
      <c r="V448" s="80"/>
    </row>
    <row r="449" customHeight="1" spans="14:22">
      <c r="N449" s="80"/>
      <c r="O449" s="81"/>
      <c r="P449" s="81"/>
      <c r="Q449" s="80"/>
      <c r="R449" s="80"/>
      <c r="S449" s="80"/>
      <c r="T449" s="103"/>
      <c r="U449" s="80"/>
      <c r="V449" s="80"/>
    </row>
    <row r="450" customHeight="1" spans="14:22">
      <c r="N450" s="80"/>
      <c r="O450" s="81"/>
      <c r="P450" s="81"/>
      <c r="Q450" s="80"/>
      <c r="R450" s="80"/>
      <c r="S450" s="80"/>
      <c r="T450" s="103"/>
      <c r="U450" s="80"/>
      <c r="V450" s="80"/>
    </row>
    <row r="451" customHeight="1" spans="14:22">
      <c r="N451" s="80"/>
      <c r="O451" s="81"/>
      <c r="P451" s="81"/>
      <c r="Q451" s="80"/>
      <c r="R451" s="80"/>
      <c r="S451" s="80"/>
      <c r="T451" s="103"/>
      <c r="U451" s="80"/>
      <c r="V451" s="80"/>
    </row>
    <row r="452" customHeight="1" spans="14:22">
      <c r="N452" s="80"/>
      <c r="O452" s="81"/>
      <c r="P452" s="81"/>
      <c r="Q452" s="80"/>
      <c r="R452" s="80"/>
      <c r="S452" s="80"/>
      <c r="T452" s="103"/>
      <c r="U452" s="80"/>
      <c r="V452" s="80"/>
    </row>
    <row r="453" customHeight="1" spans="14:22">
      <c r="N453" s="80"/>
      <c r="O453" s="81"/>
      <c r="P453" s="81"/>
      <c r="Q453" s="80"/>
      <c r="R453" s="80"/>
      <c r="S453" s="80"/>
      <c r="T453" s="103"/>
      <c r="U453" s="80"/>
      <c r="V453" s="80"/>
    </row>
    <row r="454" customHeight="1" spans="14:22">
      <c r="N454" s="80"/>
      <c r="O454" s="81"/>
      <c r="P454" s="81"/>
      <c r="Q454" s="80"/>
      <c r="R454" s="80"/>
      <c r="S454" s="80"/>
      <c r="T454" s="103"/>
      <c r="U454" s="80"/>
      <c r="V454" s="80"/>
    </row>
    <row r="455" customHeight="1" spans="14:22">
      <c r="N455" s="80"/>
      <c r="O455" s="81"/>
      <c r="P455" s="81"/>
      <c r="Q455" s="80"/>
      <c r="R455" s="80"/>
      <c r="S455" s="80"/>
      <c r="T455" s="103"/>
      <c r="U455" s="80"/>
      <c r="V455" s="80"/>
    </row>
    <row r="456" customHeight="1" spans="14:22">
      <c r="N456" s="80"/>
      <c r="O456" s="81"/>
      <c r="P456" s="81"/>
      <c r="Q456" s="80"/>
      <c r="R456" s="80"/>
      <c r="S456" s="80"/>
      <c r="T456" s="103"/>
      <c r="U456" s="80"/>
      <c r="V456" s="80"/>
    </row>
    <row r="457" customHeight="1" spans="14:22">
      <c r="N457" s="80"/>
      <c r="O457" s="81"/>
      <c r="P457" s="81"/>
      <c r="Q457" s="80"/>
      <c r="R457" s="80"/>
      <c r="S457" s="80"/>
      <c r="T457" s="103"/>
      <c r="U457" s="80"/>
      <c r="V457" s="80"/>
    </row>
    <row r="458" customHeight="1" spans="14:22">
      <c r="N458" s="80"/>
      <c r="O458" s="81"/>
      <c r="P458" s="81"/>
      <c r="Q458" s="80"/>
      <c r="R458" s="80"/>
      <c r="S458" s="80"/>
      <c r="T458" s="103"/>
      <c r="U458" s="80"/>
      <c r="V458" s="80"/>
    </row>
    <row r="459" customHeight="1" spans="14:22">
      <c r="N459" s="80"/>
      <c r="O459" s="81"/>
      <c r="P459" s="81"/>
      <c r="Q459" s="80"/>
      <c r="R459" s="80"/>
      <c r="S459" s="80"/>
      <c r="T459" s="103"/>
      <c r="U459" s="80"/>
      <c r="V459" s="80"/>
    </row>
    <row r="460" customHeight="1" spans="14:22">
      <c r="N460" s="80"/>
      <c r="O460" s="81"/>
      <c r="P460" s="81"/>
      <c r="Q460" s="80"/>
      <c r="R460" s="80"/>
      <c r="S460" s="80"/>
      <c r="T460" s="103"/>
      <c r="U460" s="80"/>
      <c r="V460" s="80"/>
    </row>
    <row r="461" customHeight="1" spans="14:22">
      <c r="N461" s="80"/>
      <c r="O461" s="81"/>
      <c r="P461" s="81"/>
      <c r="Q461" s="80"/>
      <c r="R461" s="80"/>
      <c r="S461" s="80"/>
      <c r="T461" s="103"/>
      <c r="U461" s="80"/>
      <c r="V461" s="80"/>
    </row>
    <row r="462" customHeight="1" spans="14:22">
      <c r="N462" s="80"/>
      <c r="O462" s="81"/>
      <c r="P462" s="81"/>
      <c r="Q462" s="80"/>
      <c r="R462" s="80"/>
      <c r="S462" s="80"/>
      <c r="T462" s="103"/>
      <c r="U462" s="80"/>
      <c r="V462" s="80"/>
    </row>
    <row r="463" customHeight="1" spans="14:22">
      <c r="N463" s="80"/>
      <c r="O463" s="81"/>
      <c r="P463" s="81"/>
      <c r="Q463" s="80"/>
      <c r="R463" s="80"/>
      <c r="S463" s="80"/>
      <c r="T463" s="103"/>
      <c r="U463" s="80"/>
      <c r="V463" s="80"/>
    </row>
    <row r="464" customHeight="1" spans="14:22">
      <c r="N464" s="80"/>
      <c r="O464" s="81"/>
      <c r="P464" s="81"/>
      <c r="Q464" s="80"/>
      <c r="R464" s="80"/>
      <c r="S464" s="80"/>
      <c r="T464" s="103"/>
      <c r="U464" s="80"/>
      <c r="V464" s="80"/>
    </row>
    <row r="465" customHeight="1" spans="14:22">
      <c r="N465" s="80"/>
      <c r="O465" s="81"/>
      <c r="P465" s="81"/>
      <c r="Q465" s="80"/>
      <c r="R465" s="80"/>
      <c r="S465" s="80"/>
      <c r="T465" s="103"/>
      <c r="U465" s="80"/>
      <c r="V465" s="80"/>
    </row>
    <row r="466" customHeight="1" spans="14:22">
      <c r="N466" s="80"/>
      <c r="O466" s="81"/>
      <c r="P466" s="81"/>
      <c r="Q466" s="80"/>
      <c r="R466" s="80"/>
      <c r="S466" s="80"/>
      <c r="T466" s="103"/>
      <c r="U466" s="80"/>
      <c r="V466" s="80"/>
    </row>
    <row r="467" customHeight="1" spans="14:22">
      <c r="N467" s="80"/>
      <c r="O467" s="81"/>
      <c r="P467" s="81"/>
      <c r="Q467" s="80"/>
      <c r="R467" s="80"/>
      <c r="S467" s="80"/>
      <c r="T467" s="103"/>
      <c r="U467" s="80"/>
      <c r="V467" s="80"/>
    </row>
    <row r="468" customHeight="1" spans="14:22">
      <c r="N468" s="80"/>
      <c r="O468" s="81"/>
      <c r="P468" s="81"/>
      <c r="Q468" s="80"/>
      <c r="R468" s="80"/>
      <c r="S468" s="80"/>
      <c r="T468" s="103"/>
      <c r="U468" s="80"/>
      <c r="V468" s="80"/>
    </row>
    <row r="469" customHeight="1" spans="14:22">
      <c r="N469" s="80"/>
      <c r="O469" s="81"/>
      <c r="P469" s="81"/>
      <c r="Q469" s="80"/>
      <c r="R469" s="80"/>
      <c r="S469" s="80"/>
      <c r="T469" s="103"/>
      <c r="U469" s="80"/>
      <c r="V469" s="80"/>
    </row>
    <row r="470" customHeight="1" spans="14:22">
      <c r="N470" s="80"/>
      <c r="O470" s="81"/>
      <c r="P470" s="81"/>
      <c r="Q470" s="80"/>
      <c r="R470" s="80"/>
      <c r="S470" s="80"/>
      <c r="T470" s="103"/>
      <c r="U470" s="80"/>
      <c r="V470" s="80"/>
    </row>
    <row r="471" customHeight="1" spans="14:22">
      <c r="N471" s="80"/>
      <c r="O471" s="81"/>
      <c r="P471" s="81"/>
      <c r="Q471" s="80"/>
      <c r="R471" s="80"/>
      <c r="S471" s="80"/>
      <c r="T471" s="103"/>
      <c r="U471" s="80"/>
      <c r="V471" s="80"/>
    </row>
    <row r="472" customHeight="1" spans="14:22">
      <c r="N472" s="80"/>
      <c r="O472" s="81"/>
      <c r="P472" s="81"/>
      <c r="Q472" s="80"/>
      <c r="R472" s="80"/>
      <c r="S472" s="80"/>
      <c r="T472" s="103"/>
      <c r="U472" s="80"/>
      <c r="V472" s="80"/>
    </row>
    <row r="473" customHeight="1" spans="14:22">
      <c r="N473" s="80"/>
      <c r="O473" s="81"/>
      <c r="P473" s="81"/>
      <c r="Q473" s="80"/>
      <c r="R473" s="80"/>
      <c r="S473" s="80"/>
      <c r="T473" s="103"/>
      <c r="U473" s="80"/>
      <c r="V473" s="80"/>
    </row>
    <row r="474" customHeight="1" spans="14:22">
      <c r="N474" s="80"/>
      <c r="O474" s="81"/>
      <c r="P474" s="81"/>
      <c r="Q474" s="80"/>
      <c r="R474" s="80"/>
      <c r="S474" s="80"/>
      <c r="T474" s="103"/>
      <c r="U474" s="80"/>
      <c r="V474" s="80"/>
    </row>
    <row r="475" customHeight="1" spans="14:22">
      <c r="N475" s="80"/>
      <c r="O475" s="81"/>
      <c r="P475" s="81"/>
      <c r="Q475" s="80"/>
      <c r="R475" s="80"/>
      <c r="S475" s="80"/>
      <c r="T475" s="103"/>
      <c r="U475" s="80"/>
      <c r="V475" s="80"/>
    </row>
    <row r="476" customHeight="1" spans="14:22">
      <c r="N476" s="80"/>
      <c r="O476" s="81"/>
      <c r="P476" s="81"/>
      <c r="Q476" s="80"/>
      <c r="R476" s="80"/>
      <c r="S476" s="80"/>
      <c r="T476" s="103"/>
      <c r="U476" s="80"/>
      <c r="V476" s="80"/>
    </row>
    <row r="477" customHeight="1" spans="14:22">
      <c r="N477" s="80"/>
      <c r="O477" s="81"/>
      <c r="P477" s="81"/>
      <c r="Q477" s="80"/>
      <c r="R477" s="80"/>
      <c r="S477" s="80"/>
      <c r="T477" s="103"/>
      <c r="U477" s="80"/>
      <c r="V477" s="80"/>
    </row>
    <row r="478" customHeight="1" spans="14:22">
      <c r="N478" s="80"/>
      <c r="O478" s="81"/>
      <c r="P478" s="81"/>
      <c r="Q478" s="80"/>
      <c r="R478" s="80"/>
      <c r="S478" s="80"/>
      <c r="T478" s="103"/>
      <c r="U478" s="80"/>
      <c r="V478" s="80"/>
    </row>
    <row r="479" customHeight="1" spans="14:22">
      <c r="N479" s="80"/>
      <c r="O479" s="81"/>
      <c r="P479" s="81"/>
      <c r="Q479" s="80"/>
      <c r="R479" s="80"/>
      <c r="S479" s="80"/>
      <c r="T479" s="103"/>
      <c r="U479" s="80"/>
      <c r="V479" s="80"/>
    </row>
    <row r="480" customHeight="1" spans="14:22">
      <c r="N480" s="80"/>
      <c r="O480" s="81"/>
      <c r="P480" s="81"/>
      <c r="Q480" s="80"/>
      <c r="R480" s="80"/>
      <c r="S480" s="80"/>
      <c r="T480" s="103"/>
      <c r="U480" s="80"/>
      <c r="V480" s="80"/>
    </row>
    <row r="481" customHeight="1" spans="14:22">
      <c r="N481" s="80"/>
      <c r="O481" s="81"/>
      <c r="P481" s="81"/>
      <c r="Q481" s="80"/>
      <c r="R481" s="80"/>
      <c r="S481" s="80"/>
      <c r="T481" s="103"/>
      <c r="U481" s="80"/>
      <c r="V481" s="80"/>
    </row>
    <row r="482" customHeight="1" spans="14:22">
      <c r="N482" s="80"/>
      <c r="O482" s="81"/>
      <c r="P482" s="81"/>
      <c r="Q482" s="80"/>
      <c r="R482" s="80"/>
      <c r="S482" s="80"/>
      <c r="T482" s="103"/>
      <c r="U482" s="80"/>
      <c r="V482" s="80"/>
    </row>
    <row r="483" customHeight="1" spans="14:22">
      <c r="N483" s="80"/>
      <c r="O483" s="81"/>
      <c r="P483" s="81"/>
      <c r="Q483" s="80"/>
      <c r="R483" s="80"/>
      <c r="S483" s="80"/>
      <c r="T483" s="103"/>
      <c r="U483" s="80"/>
      <c r="V483" s="80"/>
    </row>
    <row r="484" customHeight="1" spans="14:22">
      <c r="N484" s="80"/>
      <c r="O484" s="81"/>
      <c r="P484" s="81"/>
      <c r="Q484" s="80"/>
      <c r="R484" s="80"/>
      <c r="S484" s="80"/>
      <c r="T484" s="103"/>
      <c r="U484" s="80"/>
      <c r="V484" s="80"/>
    </row>
    <row r="485" customHeight="1" spans="14:22">
      <c r="N485" s="80"/>
      <c r="O485" s="81"/>
      <c r="P485" s="81"/>
      <c r="Q485" s="80"/>
      <c r="R485" s="80"/>
      <c r="S485" s="80"/>
      <c r="T485" s="103"/>
      <c r="U485" s="80"/>
      <c r="V485" s="80"/>
    </row>
    <row r="486" customHeight="1" spans="14:22">
      <c r="N486" s="80"/>
      <c r="O486" s="81"/>
      <c r="P486" s="81"/>
      <c r="Q486" s="80"/>
      <c r="R486" s="80"/>
      <c r="S486" s="80"/>
      <c r="T486" s="103"/>
      <c r="U486" s="80"/>
      <c r="V486" s="80"/>
    </row>
    <row r="487" customHeight="1" spans="14:22">
      <c r="N487" s="80"/>
      <c r="O487" s="81"/>
      <c r="P487" s="81"/>
      <c r="Q487" s="80"/>
      <c r="R487" s="80"/>
      <c r="S487" s="80"/>
      <c r="T487" s="103"/>
      <c r="U487" s="80"/>
      <c r="V487" s="80"/>
    </row>
    <row r="488" customHeight="1" spans="14:22">
      <c r="N488" s="80"/>
      <c r="O488" s="81"/>
      <c r="P488" s="81"/>
      <c r="Q488" s="80"/>
      <c r="R488" s="80"/>
      <c r="S488" s="80"/>
      <c r="T488" s="103"/>
      <c r="U488" s="80"/>
      <c r="V488" s="80"/>
    </row>
    <row r="489" customHeight="1" spans="14:22">
      <c r="N489" s="80"/>
      <c r="O489" s="81"/>
      <c r="P489" s="81"/>
      <c r="Q489" s="80"/>
      <c r="R489" s="80"/>
      <c r="S489" s="80"/>
      <c r="T489" s="103"/>
      <c r="U489" s="80"/>
      <c r="V489" s="80"/>
    </row>
    <row r="490" customHeight="1" spans="14:22">
      <c r="N490" s="80"/>
      <c r="O490" s="81"/>
      <c r="P490" s="81"/>
      <c r="Q490" s="80"/>
      <c r="R490" s="80"/>
      <c r="S490" s="80"/>
      <c r="T490" s="103"/>
      <c r="U490" s="80"/>
      <c r="V490" s="80"/>
    </row>
    <row r="491" customHeight="1" spans="14:22">
      <c r="N491" s="80"/>
      <c r="O491" s="81"/>
      <c r="P491" s="81"/>
      <c r="Q491" s="80"/>
      <c r="R491" s="80"/>
      <c r="S491" s="80"/>
      <c r="T491" s="103"/>
      <c r="U491" s="80"/>
      <c r="V491" s="80"/>
    </row>
    <row r="492" customHeight="1" spans="14:22">
      <c r="N492" s="80"/>
      <c r="O492" s="81"/>
      <c r="P492" s="81"/>
      <c r="Q492" s="80"/>
      <c r="R492" s="80"/>
      <c r="S492" s="80"/>
      <c r="T492" s="103"/>
      <c r="U492" s="80"/>
      <c r="V492" s="80"/>
    </row>
    <row r="493" customHeight="1" spans="14:22">
      <c r="N493" s="80"/>
      <c r="O493" s="81"/>
      <c r="P493" s="81"/>
      <c r="Q493" s="80"/>
      <c r="R493" s="80"/>
      <c r="S493" s="80"/>
      <c r="T493" s="103"/>
      <c r="U493" s="80"/>
      <c r="V493" s="80"/>
    </row>
    <row r="494" customHeight="1" spans="14:22">
      <c r="N494" s="80"/>
      <c r="O494" s="81"/>
      <c r="P494" s="81"/>
      <c r="Q494" s="80"/>
      <c r="R494" s="80"/>
      <c r="S494" s="80"/>
      <c r="T494" s="103"/>
      <c r="U494" s="80"/>
      <c r="V494" s="80"/>
    </row>
    <row r="495" customHeight="1" spans="14:22">
      <c r="N495" s="80"/>
      <c r="O495" s="81"/>
      <c r="P495" s="81"/>
      <c r="Q495" s="80"/>
      <c r="R495" s="80"/>
      <c r="S495" s="80"/>
      <c r="T495" s="103"/>
      <c r="U495" s="80"/>
      <c r="V495" s="80"/>
    </row>
    <row r="496" customHeight="1" spans="14:22">
      <c r="N496" s="80"/>
      <c r="O496" s="81"/>
      <c r="P496" s="81"/>
      <c r="Q496" s="80"/>
      <c r="R496" s="80"/>
      <c r="S496" s="80"/>
      <c r="T496" s="103"/>
      <c r="U496" s="80"/>
      <c r="V496" s="80"/>
    </row>
    <row r="497" customHeight="1" spans="14:22">
      <c r="N497" s="80"/>
      <c r="O497" s="81"/>
      <c r="P497" s="81"/>
      <c r="Q497" s="80"/>
      <c r="R497" s="80"/>
      <c r="S497" s="80"/>
      <c r="T497" s="103"/>
      <c r="U497" s="80"/>
      <c r="V497" s="80"/>
    </row>
    <row r="498" customHeight="1" spans="14:22">
      <c r="N498" s="80"/>
      <c r="O498" s="81"/>
      <c r="P498" s="81"/>
      <c r="Q498" s="80"/>
      <c r="R498" s="80"/>
      <c r="S498" s="80"/>
      <c r="T498" s="103"/>
      <c r="U498" s="80"/>
      <c r="V498" s="80"/>
    </row>
    <row r="499" customHeight="1" spans="14:22">
      <c r="N499" s="80"/>
      <c r="O499" s="81"/>
      <c r="P499" s="81"/>
      <c r="Q499" s="80"/>
      <c r="R499" s="80"/>
      <c r="S499" s="80"/>
      <c r="T499" s="103"/>
      <c r="U499" s="80"/>
      <c r="V499" s="80"/>
    </row>
    <row r="500" customHeight="1" spans="14:22">
      <c r="N500" s="80"/>
      <c r="O500" s="81"/>
      <c r="P500" s="81"/>
      <c r="Q500" s="80"/>
      <c r="R500" s="80"/>
      <c r="S500" s="80"/>
      <c r="T500" s="103"/>
      <c r="U500" s="80"/>
      <c r="V500" s="80"/>
    </row>
    <row r="501" customHeight="1" spans="14:22">
      <c r="N501" s="80"/>
      <c r="O501" s="81"/>
      <c r="P501" s="81"/>
      <c r="Q501" s="80"/>
      <c r="R501" s="80"/>
      <c r="S501" s="80"/>
      <c r="T501" s="103"/>
      <c r="U501" s="80"/>
      <c r="V501" s="80"/>
    </row>
    <row r="502" customHeight="1" spans="14:22">
      <c r="N502" s="80"/>
      <c r="O502" s="81"/>
      <c r="P502" s="81"/>
      <c r="Q502" s="80"/>
      <c r="R502" s="80"/>
      <c r="S502" s="80"/>
      <c r="T502" s="103"/>
      <c r="U502" s="80"/>
      <c r="V502" s="80"/>
    </row>
    <row r="503" customHeight="1" spans="14:22">
      <c r="N503" s="80"/>
      <c r="O503" s="81"/>
      <c r="P503" s="81"/>
      <c r="Q503" s="80"/>
      <c r="R503" s="80"/>
      <c r="S503" s="80"/>
      <c r="T503" s="103"/>
      <c r="U503" s="80"/>
      <c r="V503" s="80"/>
    </row>
    <row r="504" customHeight="1" spans="14:22">
      <c r="N504" s="80"/>
      <c r="O504" s="81"/>
      <c r="P504" s="81"/>
      <c r="Q504" s="80"/>
      <c r="R504" s="80"/>
      <c r="S504" s="80"/>
      <c r="T504" s="103"/>
      <c r="U504" s="80"/>
      <c r="V504" s="80"/>
    </row>
    <row r="505" customHeight="1" spans="14:22">
      <c r="N505" s="80"/>
      <c r="O505" s="81"/>
      <c r="P505" s="81"/>
      <c r="Q505" s="80"/>
      <c r="R505" s="80"/>
      <c r="S505" s="80"/>
      <c r="T505" s="103"/>
      <c r="U505" s="80"/>
      <c r="V505" s="80"/>
    </row>
    <row r="506" customHeight="1" spans="14:22">
      <c r="N506" s="80"/>
      <c r="O506" s="81"/>
      <c r="P506" s="81"/>
      <c r="Q506" s="80"/>
      <c r="R506" s="80"/>
      <c r="S506" s="80"/>
      <c r="T506" s="103"/>
      <c r="U506" s="80"/>
      <c r="V506" s="80"/>
    </row>
    <row r="507" customHeight="1" spans="14:22">
      <c r="N507" s="80"/>
      <c r="O507" s="81"/>
      <c r="P507" s="81"/>
      <c r="Q507" s="80"/>
      <c r="R507" s="80"/>
      <c r="S507" s="80"/>
      <c r="T507" s="103"/>
      <c r="U507" s="80"/>
      <c r="V507" s="80"/>
    </row>
    <row r="508" customHeight="1" spans="14:22">
      <c r="N508" s="80"/>
      <c r="O508" s="81"/>
      <c r="P508" s="81"/>
      <c r="Q508" s="80"/>
      <c r="R508" s="80"/>
      <c r="S508" s="80"/>
      <c r="T508" s="103"/>
      <c r="U508" s="80"/>
      <c r="V508" s="80"/>
    </row>
    <row r="509" customHeight="1" spans="14:22">
      <c r="N509" s="80"/>
      <c r="O509" s="81"/>
      <c r="P509" s="81"/>
      <c r="Q509" s="80"/>
      <c r="R509" s="80"/>
      <c r="S509" s="80"/>
      <c r="T509" s="103"/>
      <c r="U509" s="80"/>
      <c r="V509" s="80"/>
    </row>
    <row r="510" customHeight="1" spans="14:22">
      <c r="N510" s="80"/>
      <c r="O510" s="81"/>
      <c r="P510" s="81"/>
      <c r="Q510" s="80"/>
      <c r="R510" s="80"/>
      <c r="S510" s="80"/>
      <c r="T510" s="103"/>
      <c r="U510" s="80"/>
      <c r="V510" s="80"/>
    </row>
    <row r="511" customHeight="1" spans="14:22">
      <c r="N511" s="80"/>
      <c r="O511" s="81"/>
      <c r="P511" s="81"/>
      <c r="Q511" s="80"/>
      <c r="R511" s="80"/>
      <c r="S511" s="80"/>
      <c r="T511" s="103"/>
      <c r="U511" s="80"/>
      <c r="V511" s="80"/>
    </row>
    <row r="512" customHeight="1" spans="14:22">
      <c r="N512" s="80"/>
      <c r="O512" s="81"/>
      <c r="P512" s="81"/>
      <c r="Q512" s="80"/>
      <c r="R512" s="80"/>
      <c r="S512" s="80"/>
      <c r="T512" s="103"/>
      <c r="U512" s="80"/>
      <c r="V512" s="80"/>
    </row>
    <row r="513" customHeight="1" spans="14:22">
      <c r="N513" s="80"/>
      <c r="O513" s="81"/>
      <c r="P513" s="81"/>
      <c r="Q513" s="80"/>
      <c r="R513" s="80"/>
      <c r="S513" s="80"/>
      <c r="T513" s="103"/>
      <c r="U513" s="80"/>
      <c r="V513" s="80"/>
    </row>
    <row r="514" customHeight="1" spans="14:22">
      <c r="N514" s="80"/>
      <c r="O514" s="81"/>
      <c r="P514" s="81"/>
      <c r="Q514" s="80"/>
      <c r="R514" s="80"/>
      <c r="S514" s="80"/>
      <c r="T514" s="103"/>
      <c r="U514" s="80"/>
      <c r="V514" s="80"/>
    </row>
    <row r="515" customHeight="1" spans="14:22">
      <c r="N515" s="80"/>
      <c r="O515" s="81"/>
      <c r="P515" s="81"/>
      <c r="Q515" s="80"/>
      <c r="R515" s="80"/>
      <c r="S515" s="80"/>
      <c r="T515" s="103"/>
      <c r="U515" s="80"/>
      <c r="V515" s="80"/>
    </row>
    <row r="516" customHeight="1" spans="14:22">
      <c r="N516" s="80"/>
      <c r="O516" s="81"/>
      <c r="P516" s="81"/>
      <c r="Q516" s="80"/>
      <c r="R516" s="80"/>
      <c r="S516" s="80"/>
      <c r="T516" s="103"/>
      <c r="U516" s="80"/>
      <c r="V516" s="80"/>
    </row>
    <row r="517" customHeight="1" spans="14:22">
      <c r="N517" s="80"/>
      <c r="O517" s="81"/>
      <c r="P517" s="81"/>
      <c r="Q517" s="80"/>
      <c r="R517" s="80"/>
      <c r="S517" s="80"/>
      <c r="T517" s="103"/>
      <c r="U517" s="80"/>
      <c r="V517" s="80"/>
    </row>
    <row r="518" customHeight="1" spans="14:22">
      <c r="N518" s="80"/>
      <c r="O518" s="81"/>
      <c r="P518" s="81"/>
      <c r="Q518" s="80"/>
      <c r="R518" s="80"/>
      <c r="S518" s="80"/>
      <c r="T518" s="103"/>
      <c r="U518" s="80"/>
      <c r="V518" s="80"/>
    </row>
    <row r="519" customHeight="1" spans="14:22">
      <c r="N519" s="80"/>
      <c r="O519" s="81"/>
      <c r="P519" s="81"/>
      <c r="Q519" s="80"/>
      <c r="R519" s="80"/>
      <c r="S519" s="80"/>
      <c r="T519" s="103"/>
      <c r="U519" s="80"/>
      <c r="V519" s="80"/>
    </row>
    <row r="520" customHeight="1" spans="14:22">
      <c r="N520" s="80"/>
      <c r="O520" s="81"/>
      <c r="P520" s="81"/>
      <c r="Q520" s="80"/>
      <c r="R520" s="80"/>
      <c r="S520" s="80"/>
      <c r="T520" s="103"/>
      <c r="U520" s="80"/>
      <c r="V520" s="80"/>
    </row>
    <row r="521" customHeight="1" spans="14:22">
      <c r="N521" s="80"/>
      <c r="O521" s="81"/>
      <c r="P521" s="81"/>
      <c r="Q521" s="80"/>
      <c r="R521" s="80"/>
      <c r="S521" s="80"/>
      <c r="T521" s="103"/>
      <c r="U521" s="80"/>
      <c r="V521" s="80"/>
    </row>
    <row r="522" customHeight="1" spans="14:22">
      <c r="N522" s="80"/>
      <c r="O522" s="81"/>
      <c r="P522" s="81"/>
      <c r="Q522" s="80"/>
      <c r="R522" s="80"/>
      <c r="S522" s="80"/>
      <c r="T522" s="103"/>
      <c r="U522" s="80"/>
      <c r="V522" s="80"/>
    </row>
    <row r="523" customHeight="1" spans="14:22">
      <c r="N523" s="80"/>
      <c r="O523" s="81"/>
      <c r="P523" s="81"/>
      <c r="Q523" s="80"/>
      <c r="R523" s="80"/>
      <c r="S523" s="80"/>
      <c r="T523" s="103"/>
      <c r="U523" s="80"/>
      <c r="V523" s="80"/>
    </row>
    <row r="524" customHeight="1" spans="14:22">
      <c r="N524" s="80"/>
      <c r="O524" s="81"/>
      <c r="P524" s="81"/>
      <c r="Q524" s="80"/>
      <c r="R524" s="80"/>
      <c r="S524" s="80"/>
      <c r="T524" s="103"/>
      <c r="U524" s="80"/>
      <c r="V524" s="80"/>
    </row>
    <row r="525" customHeight="1" spans="14:22">
      <c r="N525" s="80"/>
      <c r="O525" s="81"/>
      <c r="P525" s="81"/>
      <c r="Q525" s="80"/>
      <c r="R525" s="80"/>
      <c r="S525" s="80"/>
      <c r="T525" s="103"/>
      <c r="U525" s="80"/>
      <c r="V525" s="80"/>
    </row>
    <row r="526" customHeight="1" spans="14:22">
      <c r="N526" s="80"/>
      <c r="O526" s="81"/>
      <c r="P526" s="81"/>
      <c r="Q526" s="80"/>
      <c r="R526" s="80"/>
      <c r="S526" s="80"/>
      <c r="T526" s="103"/>
      <c r="U526" s="80"/>
      <c r="V526" s="80"/>
    </row>
    <row r="527" customHeight="1" spans="14:22">
      <c r="N527" s="80"/>
      <c r="O527" s="81"/>
      <c r="P527" s="81"/>
      <c r="Q527" s="80"/>
      <c r="R527" s="80"/>
      <c r="S527" s="80"/>
      <c r="T527" s="103"/>
      <c r="U527" s="80"/>
      <c r="V527" s="80"/>
    </row>
    <row r="528" customHeight="1" spans="14:22">
      <c r="N528" s="80"/>
      <c r="O528" s="81"/>
      <c r="P528" s="81"/>
      <c r="Q528" s="80"/>
      <c r="R528" s="80"/>
      <c r="S528" s="80"/>
      <c r="T528" s="103"/>
      <c r="U528" s="80"/>
      <c r="V528" s="80"/>
    </row>
    <row r="529" customHeight="1" spans="14:22">
      <c r="N529" s="80"/>
      <c r="O529" s="81"/>
      <c r="P529" s="81"/>
      <c r="Q529" s="80"/>
      <c r="R529" s="80"/>
      <c r="S529" s="80"/>
      <c r="T529" s="103"/>
      <c r="U529" s="80"/>
      <c r="V529" s="80"/>
    </row>
    <row r="530" customHeight="1" spans="14:22">
      <c r="N530" s="80"/>
      <c r="O530" s="81"/>
      <c r="P530" s="81"/>
      <c r="Q530" s="80"/>
      <c r="R530" s="80"/>
      <c r="S530" s="80"/>
      <c r="T530" s="103"/>
      <c r="U530" s="80"/>
      <c r="V530" s="80"/>
    </row>
    <row r="531" customHeight="1" spans="14:22">
      <c r="N531" s="80"/>
      <c r="O531" s="81"/>
      <c r="P531" s="81"/>
      <c r="Q531" s="80"/>
      <c r="R531" s="80"/>
      <c r="S531" s="80"/>
      <c r="T531" s="103"/>
      <c r="U531" s="80"/>
      <c r="V531" s="80"/>
    </row>
    <row r="532" customHeight="1" spans="14:22">
      <c r="N532" s="80"/>
      <c r="O532" s="81"/>
      <c r="P532" s="81"/>
      <c r="Q532" s="80"/>
      <c r="R532" s="80"/>
      <c r="S532" s="80"/>
      <c r="T532" s="103"/>
      <c r="U532" s="80"/>
      <c r="V532" s="80"/>
    </row>
    <row r="533" customHeight="1" spans="14:22">
      <c r="N533" s="80"/>
      <c r="O533" s="81"/>
      <c r="P533" s="81"/>
      <c r="Q533" s="80"/>
      <c r="R533" s="80"/>
      <c r="S533" s="80"/>
      <c r="T533" s="103"/>
      <c r="U533" s="80"/>
      <c r="V533" s="80"/>
    </row>
    <row r="534" customHeight="1" spans="14:22">
      <c r="N534" s="80"/>
      <c r="O534" s="81"/>
      <c r="P534" s="81"/>
      <c r="Q534" s="80"/>
      <c r="R534" s="80"/>
      <c r="S534" s="80"/>
      <c r="T534" s="103"/>
      <c r="U534" s="80"/>
      <c r="V534" s="80"/>
    </row>
    <row r="535" customHeight="1" spans="14:22">
      <c r="N535" s="80"/>
      <c r="O535" s="81"/>
      <c r="P535" s="81"/>
      <c r="Q535" s="80"/>
      <c r="R535" s="80"/>
      <c r="S535" s="80"/>
      <c r="T535" s="103"/>
      <c r="U535" s="80"/>
      <c r="V535" s="80"/>
    </row>
    <row r="536" customHeight="1" spans="14:22">
      <c r="N536" s="80"/>
      <c r="O536" s="81"/>
      <c r="P536" s="81"/>
      <c r="Q536" s="80"/>
      <c r="R536" s="80"/>
      <c r="S536" s="80"/>
      <c r="T536" s="103"/>
      <c r="U536" s="80"/>
      <c r="V536" s="80"/>
    </row>
    <row r="537" customHeight="1" spans="14:22">
      <c r="N537" s="80"/>
      <c r="O537" s="81"/>
      <c r="P537" s="81"/>
      <c r="Q537" s="80"/>
      <c r="R537" s="80"/>
      <c r="S537" s="80"/>
      <c r="T537" s="103"/>
      <c r="U537" s="80"/>
      <c r="V537" s="80"/>
    </row>
    <row r="538" customHeight="1" spans="14:22">
      <c r="N538" s="80"/>
      <c r="O538" s="81"/>
      <c r="P538" s="81"/>
      <c r="Q538" s="80"/>
      <c r="R538" s="80"/>
      <c r="S538" s="80"/>
      <c r="T538" s="103"/>
      <c r="U538" s="80"/>
      <c r="V538" s="80"/>
    </row>
    <row r="539" customHeight="1" spans="14:22">
      <c r="N539" s="80"/>
      <c r="O539" s="81"/>
      <c r="P539" s="81"/>
      <c r="Q539" s="80"/>
      <c r="R539" s="80"/>
      <c r="S539" s="80"/>
      <c r="T539" s="103"/>
      <c r="U539" s="80"/>
      <c r="V539" s="80"/>
    </row>
    <row r="540" customHeight="1" spans="14:22">
      <c r="N540" s="80"/>
      <c r="O540" s="81"/>
      <c r="P540" s="81"/>
      <c r="Q540" s="80"/>
      <c r="R540" s="80"/>
      <c r="S540" s="80"/>
      <c r="T540" s="103"/>
      <c r="U540" s="80"/>
      <c r="V540" s="80"/>
    </row>
    <row r="541" customHeight="1" spans="14:22">
      <c r="N541" s="80"/>
      <c r="O541" s="81"/>
      <c r="P541" s="81"/>
      <c r="Q541" s="80"/>
      <c r="R541" s="80"/>
      <c r="S541" s="80"/>
      <c r="T541" s="103"/>
      <c r="U541" s="80"/>
      <c r="V541" s="80"/>
    </row>
    <row r="542" customHeight="1" spans="14:22">
      <c r="N542" s="80"/>
      <c r="O542" s="81"/>
      <c r="P542" s="81"/>
      <c r="Q542" s="80"/>
      <c r="R542" s="80"/>
      <c r="S542" s="80"/>
      <c r="T542" s="103"/>
      <c r="U542" s="80"/>
      <c r="V542" s="80"/>
    </row>
    <row r="543" customHeight="1" spans="14:22">
      <c r="N543" s="80"/>
      <c r="O543" s="81"/>
      <c r="P543" s="81"/>
      <c r="Q543" s="80"/>
      <c r="R543" s="80"/>
      <c r="S543" s="80"/>
      <c r="T543" s="103"/>
      <c r="U543" s="80"/>
      <c r="V543" s="80"/>
    </row>
    <row r="544" customHeight="1" spans="14:22">
      <c r="N544" s="80"/>
      <c r="O544" s="81"/>
      <c r="P544" s="81"/>
      <c r="Q544" s="80"/>
      <c r="R544" s="80"/>
      <c r="S544" s="80"/>
      <c r="T544" s="103"/>
      <c r="U544" s="80"/>
      <c r="V544" s="80"/>
    </row>
    <row r="545" customHeight="1" spans="14:22">
      <c r="N545" s="80"/>
      <c r="O545" s="81"/>
      <c r="P545" s="81"/>
      <c r="Q545" s="80"/>
      <c r="R545" s="80"/>
      <c r="S545" s="80"/>
      <c r="T545" s="103"/>
      <c r="U545" s="80"/>
      <c r="V545" s="80"/>
    </row>
    <row r="546" customHeight="1" spans="14:22">
      <c r="N546" s="80"/>
      <c r="O546" s="81"/>
      <c r="P546" s="81"/>
      <c r="Q546" s="80"/>
      <c r="R546" s="80"/>
      <c r="S546" s="80"/>
      <c r="T546" s="103"/>
      <c r="U546" s="80"/>
      <c r="V546" s="80"/>
    </row>
    <row r="547" customHeight="1" spans="14:22">
      <c r="N547" s="80"/>
      <c r="O547" s="81"/>
      <c r="P547" s="81"/>
      <c r="Q547" s="80"/>
      <c r="R547" s="80"/>
      <c r="S547" s="80"/>
      <c r="T547" s="103"/>
      <c r="U547" s="80"/>
      <c r="V547" s="80"/>
    </row>
    <row r="548" customHeight="1" spans="14:22">
      <c r="N548" s="80"/>
      <c r="O548" s="81"/>
      <c r="P548" s="81"/>
      <c r="Q548" s="80"/>
      <c r="R548" s="80"/>
      <c r="S548" s="80"/>
      <c r="T548" s="103"/>
      <c r="U548" s="80"/>
      <c r="V548" s="80"/>
    </row>
    <row r="549" customHeight="1" spans="14:22">
      <c r="N549" s="80"/>
      <c r="O549" s="81"/>
      <c r="P549" s="81"/>
      <c r="Q549" s="80"/>
      <c r="R549" s="80"/>
      <c r="S549" s="80"/>
      <c r="T549" s="103"/>
      <c r="U549" s="80"/>
      <c r="V549" s="80"/>
    </row>
    <row r="550" customHeight="1" spans="14:22">
      <c r="N550" s="80"/>
      <c r="O550" s="81"/>
      <c r="P550" s="81"/>
      <c r="Q550" s="80"/>
      <c r="R550" s="80"/>
      <c r="S550" s="80"/>
      <c r="T550" s="103"/>
      <c r="U550" s="80"/>
      <c r="V550" s="80"/>
    </row>
    <row r="551" customHeight="1" spans="14:22">
      <c r="N551" s="80"/>
      <c r="O551" s="81"/>
      <c r="P551" s="81"/>
      <c r="Q551" s="80"/>
      <c r="R551" s="80"/>
      <c r="S551" s="80"/>
      <c r="T551" s="103"/>
      <c r="U551" s="80"/>
      <c r="V551" s="80"/>
    </row>
    <row r="552" customHeight="1" spans="14:22">
      <c r="N552" s="80"/>
      <c r="O552" s="81"/>
      <c r="P552" s="81"/>
      <c r="Q552" s="80"/>
      <c r="R552" s="80"/>
      <c r="S552" s="80"/>
      <c r="T552" s="103"/>
      <c r="U552" s="80"/>
      <c r="V552" s="80"/>
    </row>
    <row r="553" customHeight="1" spans="14:22">
      <c r="N553" s="80"/>
      <c r="O553" s="81"/>
      <c r="P553" s="81"/>
      <c r="Q553" s="80"/>
      <c r="R553" s="80"/>
      <c r="S553" s="80"/>
      <c r="T553" s="103"/>
      <c r="U553" s="80"/>
      <c r="V553" s="80"/>
    </row>
    <row r="554" customHeight="1" spans="14:22">
      <c r="N554" s="80"/>
      <c r="O554" s="81"/>
      <c r="P554" s="81"/>
      <c r="Q554" s="80"/>
      <c r="R554" s="80"/>
      <c r="S554" s="80"/>
      <c r="T554" s="103"/>
      <c r="U554" s="80"/>
      <c r="V554" s="80"/>
    </row>
    <row r="555" customHeight="1" spans="14:22">
      <c r="N555" s="80"/>
      <c r="O555" s="81"/>
      <c r="P555" s="81"/>
      <c r="Q555" s="80"/>
      <c r="R555" s="80"/>
      <c r="S555" s="80"/>
      <c r="T555" s="103"/>
      <c r="U555" s="80"/>
      <c r="V555" s="80"/>
    </row>
    <row r="556" customHeight="1" spans="14:22">
      <c r="N556" s="80"/>
      <c r="O556" s="81"/>
      <c r="P556" s="81"/>
      <c r="Q556" s="80"/>
      <c r="R556" s="80"/>
      <c r="S556" s="80"/>
      <c r="T556" s="103"/>
      <c r="U556" s="80"/>
      <c r="V556" s="80"/>
    </row>
    <row r="557" customHeight="1" spans="14:22">
      <c r="N557" s="80"/>
      <c r="O557" s="81"/>
      <c r="P557" s="81"/>
      <c r="Q557" s="80"/>
      <c r="R557" s="80"/>
      <c r="S557" s="80"/>
      <c r="T557" s="103"/>
      <c r="U557" s="80"/>
      <c r="V557" s="80"/>
    </row>
    <row r="558" customHeight="1" spans="14:22">
      <c r="N558" s="80"/>
      <c r="O558" s="81"/>
      <c r="P558" s="81"/>
      <c r="Q558" s="80"/>
      <c r="R558" s="80"/>
      <c r="S558" s="80"/>
      <c r="T558" s="103"/>
      <c r="U558" s="80"/>
      <c r="V558" s="80"/>
    </row>
    <row r="559" customHeight="1" spans="14:22">
      <c r="N559" s="80"/>
      <c r="O559" s="81"/>
      <c r="P559" s="81"/>
      <c r="Q559" s="80"/>
      <c r="R559" s="80"/>
      <c r="S559" s="80"/>
      <c r="T559" s="103"/>
      <c r="U559" s="80"/>
      <c r="V559" s="80"/>
    </row>
    <row r="560" customHeight="1" spans="14:22">
      <c r="N560" s="80"/>
      <c r="O560" s="81"/>
      <c r="P560" s="81"/>
      <c r="Q560" s="80"/>
      <c r="R560" s="80"/>
      <c r="S560" s="80"/>
      <c r="T560" s="103"/>
      <c r="U560" s="80"/>
      <c r="V560" s="80"/>
    </row>
    <row r="561" customHeight="1" spans="14:22">
      <c r="N561" s="80"/>
      <c r="O561" s="81"/>
      <c r="P561" s="81"/>
      <c r="Q561" s="80"/>
      <c r="R561" s="80"/>
      <c r="S561" s="80"/>
      <c r="T561" s="103"/>
      <c r="U561" s="80"/>
      <c r="V561" s="80"/>
    </row>
    <row r="562" customHeight="1" spans="14:22">
      <c r="N562" s="80"/>
      <c r="O562" s="81"/>
      <c r="P562" s="81"/>
      <c r="Q562" s="80"/>
      <c r="R562" s="80"/>
      <c r="S562" s="80"/>
      <c r="T562" s="103"/>
      <c r="U562" s="80"/>
      <c r="V562" s="80"/>
    </row>
    <row r="563" customHeight="1" spans="14:22">
      <c r="N563" s="80"/>
      <c r="O563" s="81"/>
      <c r="P563" s="81"/>
      <c r="Q563" s="80"/>
      <c r="R563" s="80"/>
      <c r="S563" s="80"/>
      <c r="T563" s="103"/>
      <c r="U563" s="80"/>
      <c r="V563" s="80"/>
    </row>
    <row r="564" customHeight="1" spans="14:22">
      <c r="N564" s="80"/>
      <c r="O564" s="81"/>
      <c r="P564" s="81"/>
      <c r="Q564" s="80"/>
      <c r="R564" s="80"/>
      <c r="S564" s="80"/>
      <c r="T564" s="103"/>
      <c r="U564" s="80"/>
      <c r="V564" s="80"/>
    </row>
    <row r="565" customHeight="1" spans="14:22">
      <c r="N565" s="80"/>
      <c r="O565" s="81"/>
      <c r="P565" s="81"/>
      <c r="Q565" s="80"/>
      <c r="R565" s="80"/>
      <c r="S565" s="80"/>
      <c r="T565" s="103"/>
      <c r="U565" s="80"/>
      <c r="V565" s="80"/>
    </row>
    <row r="566" customHeight="1" spans="14:22">
      <c r="N566" s="80"/>
      <c r="O566" s="81"/>
      <c r="P566" s="81"/>
      <c r="Q566" s="80"/>
      <c r="R566" s="80"/>
      <c r="S566" s="80"/>
      <c r="T566" s="103"/>
      <c r="U566" s="80"/>
      <c r="V566" s="80"/>
    </row>
    <row r="567" customHeight="1" spans="14:22">
      <c r="N567" s="80"/>
      <c r="O567" s="81"/>
      <c r="P567" s="81"/>
      <c r="Q567" s="80"/>
      <c r="R567" s="80"/>
      <c r="S567" s="80"/>
      <c r="T567" s="103"/>
      <c r="U567" s="80"/>
      <c r="V567" s="80"/>
    </row>
    <row r="568" customHeight="1" spans="14:22">
      <c r="N568" s="80"/>
      <c r="O568" s="81"/>
      <c r="P568" s="81"/>
      <c r="Q568" s="80"/>
      <c r="R568" s="80"/>
      <c r="S568" s="80"/>
      <c r="T568" s="103"/>
      <c r="U568" s="80"/>
      <c r="V568" s="80"/>
    </row>
    <row r="569" customHeight="1" spans="14:22">
      <c r="N569" s="80"/>
      <c r="O569" s="81"/>
      <c r="P569" s="81"/>
      <c r="Q569" s="80"/>
      <c r="R569" s="80"/>
      <c r="S569" s="80"/>
      <c r="T569" s="103"/>
      <c r="U569" s="80"/>
      <c r="V569" s="80"/>
    </row>
    <row r="570" customHeight="1" spans="14:22">
      <c r="N570" s="80"/>
      <c r="O570" s="81"/>
      <c r="P570" s="81"/>
      <c r="Q570" s="80"/>
      <c r="R570" s="80"/>
      <c r="S570" s="80"/>
      <c r="T570" s="103"/>
      <c r="U570" s="80"/>
      <c r="V570" s="80"/>
    </row>
    <row r="571" customHeight="1" spans="14:22">
      <c r="N571" s="80"/>
      <c r="O571" s="81"/>
      <c r="P571" s="81"/>
      <c r="Q571" s="80"/>
      <c r="R571" s="80"/>
      <c r="S571" s="80"/>
      <c r="T571" s="103"/>
      <c r="U571" s="80"/>
      <c r="V571" s="80"/>
    </row>
    <row r="572" customHeight="1" spans="14:22">
      <c r="N572" s="80"/>
      <c r="O572" s="81"/>
      <c r="P572" s="81"/>
      <c r="Q572" s="80"/>
      <c r="R572" s="80"/>
      <c r="S572" s="80"/>
      <c r="T572" s="103"/>
      <c r="U572" s="80"/>
      <c r="V572" s="80"/>
    </row>
    <row r="573" customHeight="1" spans="14:22">
      <c r="N573" s="80"/>
      <c r="O573" s="81"/>
      <c r="P573" s="81"/>
      <c r="Q573" s="80"/>
      <c r="R573" s="80"/>
      <c r="S573" s="80"/>
      <c r="T573" s="103"/>
      <c r="U573" s="80"/>
      <c r="V573" s="80"/>
    </row>
    <row r="574" customHeight="1" spans="14:22">
      <c r="N574" s="80"/>
      <c r="O574" s="81"/>
      <c r="P574" s="81"/>
      <c r="Q574" s="80"/>
      <c r="R574" s="80"/>
      <c r="S574" s="80"/>
      <c r="T574" s="103"/>
      <c r="U574" s="80"/>
      <c r="V574" s="80"/>
    </row>
    <row r="575" customHeight="1" spans="14:22">
      <c r="N575" s="80"/>
      <c r="O575" s="81"/>
      <c r="P575" s="81"/>
      <c r="Q575" s="80"/>
      <c r="R575" s="80"/>
      <c r="S575" s="80"/>
      <c r="T575" s="103"/>
      <c r="U575" s="80"/>
      <c r="V575" s="80"/>
    </row>
    <row r="576" customHeight="1" spans="14:22">
      <c r="N576" s="80"/>
      <c r="O576" s="81"/>
      <c r="P576" s="81"/>
      <c r="Q576" s="80"/>
      <c r="R576" s="80"/>
      <c r="S576" s="80"/>
      <c r="T576" s="103"/>
      <c r="U576" s="80"/>
      <c r="V576" s="80"/>
    </row>
    <row r="577" customHeight="1" spans="14:22">
      <c r="N577" s="80"/>
      <c r="O577" s="81"/>
      <c r="P577" s="81"/>
      <c r="Q577" s="80"/>
      <c r="R577" s="80"/>
      <c r="S577" s="80"/>
      <c r="T577" s="103"/>
      <c r="U577" s="80"/>
      <c r="V577" s="80"/>
    </row>
    <row r="578" customHeight="1" spans="14:22">
      <c r="N578" s="80"/>
      <c r="O578" s="81"/>
      <c r="P578" s="81"/>
      <c r="Q578" s="80"/>
      <c r="R578" s="80"/>
      <c r="S578" s="80"/>
      <c r="T578" s="103"/>
      <c r="U578" s="80"/>
      <c r="V578" s="80"/>
    </row>
    <row r="579" customHeight="1" spans="14:22">
      <c r="N579" s="80"/>
      <c r="O579" s="81"/>
      <c r="P579" s="81"/>
      <c r="Q579" s="80"/>
      <c r="R579" s="80"/>
      <c r="S579" s="80"/>
      <c r="T579" s="103"/>
      <c r="U579" s="80"/>
      <c r="V579" s="80"/>
    </row>
    <row r="580" customHeight="1" spans="14:22">
      <c r="N580" s="80"/>
      <c r="O580" s="81"/>
      <c r="P580" s="81"/>
      <c r="Q580" s="80"/>
      <c r="R580" s="80"/>
      <c r="S580" s="80"/>
      <c r="T580" s="103"/>
      <c r="U580" s="80"/>
      <c r="V580" s="80"/>
    </row>
    <row r="581" customHeight="1" spans="14:22">
      <c r="N581" s="80"/>
      <c r="O581" s="81"/>
      <c r="P581" s="81"/>
      <c r="Q581" s="80"/>
      <c r="R581" s="80"/>
      <c r="S581" s="80"/>
      <c r="T581" s="103"/>
      <c r="U581" s="80"/>
      <c r="V581" s="80"/>
    </row>
    <row r="582" customHeight="1" spans="14:22">
      <c r="N582" s="80"/>
      <c r="O582" s="81"/>
      <c r="P582" s="81"/>
      <c r="Q582" s="80"/>
      <c r="R582" s="80"/>
      <c r="S582" s="80"/>
      <c r="T582" s="103"/>
      <c r="U582" s="80"/>
      <c r="V582" s="80"/>
    </row>
    <row r="583" customHeight="1" spans="14:22">
      <c r="N583" s="80"/>
      <c r="O583" s="81"/>
      <c r="P583" s="81"/>
      <c r="Q583" s="80"/>
      <c r="R583" s="80"/>
      <c r="S583" s="80"/>
      <c r="T583" s="103"/>
      <c r="U583" s="80"/>
      <c r="V583" s="80"/>
    </row>
    <row r="584" customHeight="1" spans="14:22">
      <c r="N584" s="80"/>
      <c r="O584" s="81"/>
      <c r="P584" s="81"/>
      <c r="Q584" s="80"/>
      <c r="R584" s="80"/>
      <c r="S584" s="80"/>
      <c r="T584" s="103"/>
      <c r="U584" s="80"/>
      <c r="V584" s="80"/>
    </row>
    <row r="585" customHeight="1" spans="14:22">
      <c r="N585" s="80"/>
      <c r="O585" s="81"/>
      <c r="P585" s="81"/>
      <c r="Q585" s="80"/>
      <c r="R585" s="80"/>
      <c r="S585" s="80"/>
      <c r="T585" s="103"/>
      <c r="U585" s="80"/>
      <c r="V585" s="80"/>
    </row>
    <row r="586" customHeight="1" spans="14:22">
      <c r="N586" s="80"/>
      <c r="O586" s="81"/>
      <c r="P586" s="81"/>
      <c r="Q586" s="80"/>
      <c r="R586" s="80"/>
      <c r="S586" s="80"/>
      <c r="T586" s="103"/>
      <c r="U586" s="80"/>
      <c r="V586" s="80"/>
    </row>
    <row r="587" customHeight="1" spans="14:22">
      <c r="N587" s="80"/>
      <c r="O587" s="81"/>
      <c r="P587" s="81"/>
      <c r="Q587" s="80"/>
      <c r="R587" s="80"/>
      <c r="S587" s="80"/>
      <c r="T587" s="103"/>
      <c r="U587" s="80"/>
      <c r="V587" s="80"/>
    </row>
    <row r="588" customHeight="1" spans="14:22">
      <c r="N588" s="80"/>
      <c r="O588" s="81"/>
      <c r="P588" s="81"/>
      <c r="Q588" s="80"/>
      <c r="R588" s="80"/>
      <c r="S588" s="80"/>
      <c r="T588" s="103"/>
      <c r="U588" s="80"/>
      <c r="V588" s="80"/>
    </row>
    <row r="589" customHeight="1" spans="14:22">
      <c r="N589" s="80"/>
      <c r="O589" s="81"/>
      <c r="P589" s="81"/>
      <c r="Q589" s="80"/>
      <c r="R589" s="80"/>
      <c r="S589" s="80"/>
      <c r="T589" s="103"/>
      <c r="U589" s="80"/>
      <c r="V589" s="80"/>
    </row>
    <row r="590" customHeight="1" spans="14:22">
      <c r="N590" s="80"/>
      <c r="O590" s="81"/>
      <c r="P590" s="81"/>
      <c r="Q590" s="80"/>
      <c r="R590" s="80"/>
      <c r="S590" s="80"/>
      <c r="T590" s="103"/>
      <c r="U590" s="80"/>
      <c r="V590" s="80"/>
    </row>
    <row r="591" customHeight="1" spans="14:22">
      <c r="N591" s="80"/>
      <c r="O591" s="81"/>
      <c r="P591" s="81"/>
      <c r="Q591" s="80"/>
      <c r="R591" s="80"/>
      <c r="S591" s="80"/>
      <c r="T591" s="103"/>
      <c r="U591" s="80"/>
      <c r="V591" s="80"/>
    </row>
    <row r="592" customHeight="1" spans="14:22">
      <c r="N592" s="80"/>
      <c r="O592" s="81"/>
      <c r="P592" s="81"/>
      <c r="Q592" s="80"/>
      <c r="R592" s="80"/>
      <c r="S592" s="80"/>
      <c r="T592" s="103"/>
      <c r="U592" s="80"/>
      <c r="V592" s="80"/>
    </row>
    <row r="593" customHeight="1" spans="14:22">
      <c r="N593" s="80"/>
      <c r="O593" s="81"/>
      <c r="P593" s="81"/>
      <c r="Q593" s="80"/>
      <c r="R593" s="80"/>
      <c r="S593" s="80"/>
      <c r="T593" s="103"/>
      <c r="U593" s="80"/>
      <c r="V593" s="80"/>
    </row>
    <row r="594" customHeight="1" spans="14:22">
      <c r="N594" s="80"/>
      <c r="O594" s="81"/>
      <c r="P594" s="81"/>
      <c r="Q594" s="80"/>
      <c r="R594" s="80"/>
      <c r="S594" s="80"/>
      <c r="T594" s="103"/>
      <c r="U594" s="80"/>
      <c r="V594" s="80"/>
    </row>
    <row r="595" customHeight="1" spans="14:22">
      <c r="N595" s="80"/>
      <c r="O595" s="81"/>
      <c r="P595" s="81"/>
      <c r="Q595" s="80"/>
      <c r="R595" s="80"/>
      <c r="S595" s="80"/>
      <c r="T595" s="103"/>
      <c r="U595" s="80"/>
      <c r="V595" s="80"/>
    </row>
    <row r="596" customHeight="1" spans="14:22">
      <c r="N596" s="80"/>
      <c r="O596" s="81"/>
      <c r="P596" s="81"/>
      <c r="Q596" s="80"/>
      <c r="R596" s="80"/>
      <c r="S596" s="80"/>
      <c r="T596" s="103"/>
      <c r="U596" s="80"/>
      <c r="V596" s="80"/>
    </row>
    <row r="597" customHeight="1" spans="14:22">
      <c r="N597" s="80"/>
      <c r="O597" s="81"/>
      <c r="P597" s="81"/>
      <c r="Q597" s="80"/>
      <c r="R597" s="80"/>
      <c r="S597" s="80"/>
      <c r="T597" s="103"/>
      <c r="U597" s="80"/>
      <c r="V597" s="80"/>
    </row>
    <row r="598" customHeight="1" spans="14:22">
      <c r="N598" s="80"/>
      <c r="O598" s="81"/>
      <c r="P598" s="81"/>
      <c r="Q598" s="80"/>
      <c r="R598" s="80"/>
      <c r="S598" s="80"/>
      <c r="T598" s="103"/>
      <c r="U598" s="80"/>
      <c r="V598" s="80"/>
    </row>
    <row r="599" customHeight="1" spans="14:22">
      <c r="N599" s="80"/>
      <c r="O599" s="81"/>
      <c r="P599" s="81"/>
      <c r="Q599" s="80"/>
      <c r="R599" s="80"/>
      <c r="S599" s="80"/>
      <c r="T599" s="103"/>
      <c r="U599" s="80"/>
      <c r="V599" s="80"/>
    </row>
    <row r="600" customHeight="1" spans="14:22">
      <c r="N600" s="80"/>
      <c r="O600" s="81"/>
      <c r="P600" s="81"/>
      <c r="Q600" s="80"/>
      <c r="R600" s="80"/>
      <c r="S600" s="80"/>
      <c r="T600" s="103"/>
      <c r="U600" s="80"/>
      <c r="V600" s="80"/>
    </row>
    <row r="601" customHeight="1" spans="14:22">
      <c r="N601" s="80"/>
      <c r="O601" s="81"/>
      <c r="P601" s="81"/>
      <c r="Q601" s="80"/>
      <c r="R601" s="80"/>
      <c r="S601" s="80"/>
      <c r="T601" s="103"/>
      <c r="U601" s="80"/>
      <c r="V601" s="80"/>
    </row>
    <row r="602" customHeight="1" spans="14:22">
      <c r="N602" s="80"/>
      <c r="O602" s="81"/>
      <c r="P602" s="81"/>
      <c r="Q602" s="80"/>
      <c r="R602" s="80"/>
      <c r="S602" s="80"/>
      <c r="T602" s="103"/>
      <c r="U602" s="80"/>
      <c r="V602" s="80"/>
    </row>
    <row r="603" customHeight="1" spans="14:22">
      <c r="N603" s="80"/>
      <c r="O603" s="81"/>
      <c r="P603" s="81"/>
      <c r="Q603" s="80"/>
      <c r="R603" s="80"/>
      <c r="S603" s="80"/>
      <c r="T603" s="103"/>
      <c r="U603" s="80"/>
      <c r="V603" s="80"/>
    </row>
    <row r="604" customHeight="1" spans="14:22">
      <c r="N604" s="80"/>
      <c r="O604" s="81"/>
      <c r="P604" s="81"/>
      <c r="Q604" s="80"/>
      <c r="R604" s="80"/>
      <c r="S604" s="80"/>
      <c r="T604" s="103"/>
      <c r="U604" s="80"/>
      <c r="V604" s="80"/>
    </row>
    <row r="605" customHeight="1" spans="14:22">
      <c r="N605" s="80"/>
      <c r="O605" s="81"/>
      <c r="P605" s="81"/>
      <c r="Q605" s="80"/>
      <c r="R605" s="80"/>
      <c r="S605" s="80"/>
      <c r="T605" s="103"/>
      <c r="U605" s="80"/>
      <c r="V605" s="80"/>
    </row>
    <row r="606" customHeight="1" spans="14:22">
      <c r="N606" s="80"/>
      <c r="O606" s="81"/>
      <c r="P606" s="81"/>
      <c r="Q606" s="80"/>
      <c r="R606" s="80"/>
      <c r="S606" s="80"/>
      <c r="T606" s="103"/>
      <c r="U606" s="80"/>
      <c r="V606" s="80"/>
    </row>
    <row r="607" customHeight="1" spans="14:22">
      <c r="N607" s="80"/>
      <c r="O607" s="81"/>
      <c r="P607" s="81"/>
      <c r="Q607" s="80"/>
      <c r="R607" s="80"/>
      <c r="S607" s="80"/>
      <c r="T607" s="103"/>
      <c r="U607" s="80"/>
      <c r="V607" s="80"/>
    </row>
    <row r="608" customHeight="1" spans="14:22">
      <c r="N608" s="80"/>
      <c r="O608" s="81"/>
      <c r="P608" s="81"/>
      <c r="Q608" s="80"/>
      <c r="R608" s="80"/>
      <c r="S608" s="80"/>
      <c r="T608" s="103"/>
      <c r="U608" s="80"/>
      <c r="V608" s="80"/>
    </row>
    <row r="609" customHeight="1" spans="14:22">
      <c r="N609" s="80"/>
      <c r="O609" s="81"/>
      <c r="P609" s="81"/>
      <c r="Q609" s="80"/>
      <c r="R609" s="80"/>
      <c r="S609" s="80"/>
      <c r="T609" s="103"/>
      <c r="U609" s="80"/>
      <c r="V609" s="80"/>
    </row>
    <row r="610" customHeight="1" spans="14:22">
      <c r="N610" s="80"/>
      <c r="O610" s="81"/>
      <c r="P610" s="81"/>
      <c r="Q610" s="80"/>
      <c r="R610" s="80"/>
      <c r="S610" s="80"/>
      <c r="T610" s="103"/>
      <c r="U610" s="80"/>
      <c r="V610" s="80"/>
    </row>
    <row r="611" customHeight="1" spans="14:22">
      <c r="N611" s="80"/>
      <c r="O611" s="81"/>
      <c r="P611" s="81"/>
      <c r="Q611" s="80"/>
      <c r="R611" s="80"/>
      <c r="S611" s="80"/>
      <c r="T611" s="103"/>
      <c r="U611" s="80"/>
      <c r="V611" s="80"/>
    </row>
    <row r="612" customHeight="1" spans="14:22">
      <c r="N612" s="80"/>
      <c r="O612" s="81"/>
      <c r="P612" s="81"/>
      <c r="Q612" s="80"/>
      <c r="R612" s="80"/>
      <c r="S612" s="80"/>
      <c r="T612" s="103"/>
      <c r="U612" s="80"/>
      <c r="V612" s="80"/>
    </row>
    <row r="613" customHeight="1" spans="14:22">
      <c r="N613" s="80"/>
      <c r="O613" s="81"/>
      <c r="P613" s="81"/>
      <c r="Q613" s="80"/>
      <c r="R613" s="80"/>
      <c r="S613" s="80"/>
      <c r="T613" s="103"/>
      <c r="U613" s="80"/>
      <c r="V613" s="80"/>
    </row>
    <row r="614" customHeight="1" spans="14:22">
      <c r="N614" s="80"/>
      <c r="O614" s="81"/>
      <c r="P614" s="81"/>
      <c r="Q614" s="80"/>
      <c r="R614" s="80"/>
      <c r="S614" s="80"/>
      <c r="T614" s="103"/>
      <c r="U614" s="80"/>
      <c r="V614" s="80"/>
    </row>
    <row r="615" customHeight="1" spans="14:22">
      <c r="N615" s="80"/>
      <c r="O615" s="81"/>
      <c r="P615" s="81"/>
      <c r="Q615" s="80"/>
      <c r="R615" s="80"/>
      <c r="S615" s="80"/>
      <c r="T615" s="103"/>
      <c r="U615" s="80"/>
      <c r="V615" s="80"/>
    </row>
    <row r="616" customHeight="1" spans="14:22">
      <c r="N616" s="80"/>
      <c r="O616" s="81"/>
      <c r="P616" s="81"/>
      <c r="Q616" s="80"/>
      <c r="R616" s="80"/>
      <c r="S616" s="80"/>
      <c r="T616" s="103"/>
      <c r="U616" s="80"/>
      <c r="V616" s="80"/>
    </row>
    <row r="617" customHeight="1" spans="14:22">
      <c r="N617" s="80"/>
      <c r="O617" s="81"/>
      <c r="P617" s="81"/>
      <c r="Q617" s="80"/>
      <c r="R617" s="80"/>
      <c r="S617" s="80"/>
      <c r="T617" s="103"/>
      <c r="U617" s="80"/>
      <c r="V617" s="80"/>
    </row>
    <row r="618" customHeight="1" spans="14:22">
      <c r="N618" s="80"/>
      <c r="O618" s="81"/>
      <c r="P618" s="81"/>
      <c r="Q618" s="80"/>
      <c r="R618" s="80"/>
      <c r="S618" s="80"/>
      <c r="T618" s="103"/>
      <c r="U618" s="80"/>
      <c r="V618" s="80"/>
    </row>
    <row r="619" customHeight="1" spans="14:22">
      <c r="N619" s="80"/>
      <c r="O619" s="81"/>
      <c r="P619" s="81"/>
      <c r="Q619" s="80"/>
      <c r="R619" s="80"/>
      <c r="S619" s="80"/>
      <c r="T619" s="103"/>
      <c r="U619" s="80"/>
      <c r="V619" s="80"/>
    </row>
    <row r="620" customHeight="1" spans="14:22">
      <c r="N620" s="80"/>
      <c r="O620" s="81"/>
      <c r="P620" s="81"/>
      <c r="Q620" s="80"/>
      <c r="R620" s="80"/>
      <c r="S620" s="80"/>
      <c r="T620" s="103"/>
      <c r="U620" s="80"/>
      <c r="V620" s="80"/>
    </row>
    <row r="621" customHeight="1" spans="14:22">
      <c r="N621" s="80"/>
      <c r="O621" s="81"/>
      <c r="P621" s="81"/>
      <c r="Q621" s="80"/>
      <c r="R621" s="80"/>
      <c r="S621" s="80"/>
      <c r="T621" s="103"/>
      <c r="U621" s="80"/>
      <c r="V621" s="80"/>
    </row>
    <row r="622" customHeight="1" spans="14:22">
      <c r="N622" s="80"/>
      <c r="O622" s="81"/>
      <c r="P622" s="81"/>
      <c r="Q622" s="80"/>
      <c r="R622" s="80"/>
      <c r="S622" s="80"/>
      <c r="T622" s="103"/>
      <c r="U622" s="80"/>
      <c r="V622" s="80"/>
    </row>
    <row r="623" customHeight="1" spans="14:22">
      <c r="N623" s="80"/>
      <c r="O623" s="81"/>
      <c r="P623" s="81"/>
      <c r="Q623" s="80"/>
      <c r="R623" s="80"/>
      <c r="S623" s="80"/>
      <c r="T623" s="103"/>
      <c r="U623" s="80"/>
      <c r="V623" s="80"/>
    </row>
    <row r="624" customHeight="1" spans="14:22">
      <c r="N624" s="80"/>
      <c r="O624" s="81"/>
      <c r="P624" s="81"/>
      <c r="Q624" s="80"/>
      <c r="R624" s="80"/>
      <c r="S624" s="80"/>
      <c r="T624" s="103"/>
      <c r="U624" s="80"/>
      <c r="V624" s="80"/>
    </row>
    <row r="625" customHeight="1" spans="14:22">
      <c r="N625" s="80"/>
      <c r="O625" s="81"/>
      <c r="P625" s="81"/>
      <c r="Q625" s="80"/>
      <c r="R625" s="80"/>
      <c r="S625" s="80"/>
      <c r="T625" s="103"/>
      <c r="U625" s="80"/>
      <c r="V625" s="80"/>
    </row>
    <row r="626" customHeight="1" spans="14:22">
      <c r="N626" s="80"/>
      <c r="O626" s="81"/>
      <c r="P626" s="81"/>
      <c r="Q626" s="80"/>
      <c r="R626" s="80"/>
      <c r="S626" s="80"/>
      <c r="T626" s="103"/>
      <c r="U626" s="80"/>
      <c r="V626" s="80"/>
    </row>
    <row r="627" customHeight="1" spans="14:22">
      <c r="N627" s="80"/>
      <c r="O627" s="81"/>
      <c r="P627" s="81"/>
      <c r="Q627" s="80"/>
      <c r="R627" s="80"/>
      <c r="S627" s="80"/>
      <c r="T627" s="103"/>
      <c r="U627" s="80"/>
      <c r="V627" s="80"/>
    </row>
    <row r="628" customHeight="1" spans="14:22">
      <c r="N628" s="80"/>
      <c r="O628" s="81"/>
      <c r="P628" s="81"/>
      <c r="Q628" s="80"/>
      <c r="R628" s="80"/>
      <c r="S628" s="80"/>
      <c r="T628" s="103"/>
      <c r="U628" s="80"/>
      <c r="V628" s="80"/>
    </row>
    <row r="629" customHeight="1" spans="14:22">
      <c r="N629" s="80"/>
      <c r="O629" s="81"/>
      <c r="P629" s="81"/>
      <c r="Q629" s="80"/>
      <c r="R629" s="80"/>
      <c r="S629" s="80"/>
      <c r="T629" s="103"/>
      <c r="U629" s="80"/>
      <c r="V629" s="80"/>
    </row>
    <row r="630" customHeight="1" spans="14:22">
      <c r="N630" s="80"/>
      <c r="O630" s="81"/>
      <c r="P630" s="81"/>
      <c r="Q630" s="80"/>
      <c r="R630" s="80"/>
      <c r="S630" s="80"/>
      <c r="T630" s="103"/>
      <c r="U630" s="80"/>
      <c r="V630" s="80"/>
    </row>
    <row r="631" customHeight="1" spans="14:22">
      <c r="N631" s="80"/>
      <c r="O631" s="81"/>
      <c r="P631" s="81"/>
      <c r="Q631" s="80"/>
      <c r="R631" s="80"/>
      <c r="S631" s="80"/>
      <c r="T631" s="103"/>
      <c r="U631" s="80"/>
      <c r="V631" s="80"/>
    </row>
    <row r="632" customHeight="1" spans="14:22">
      <c r="N632" s="80"/>
      <c r="O632" s="81"/>
      <c r="P632" s="81"/>
      <c r="Q632" s="80"/>
      <c r="R632" s="80"/>
      <c r="S632" s="80"/>
      <c r="T632" s="103"/>
      <c r="U632" s="80"/>
      <c r="V632" s="80"/>
    </row>
    <row r="633" customHeight="1" spans="14:22">
      <c r="N633" s="80"/>
      <c r="O633" s="81"/>
      <c r="P633" s="81"/>
      <c r="Q633" s="80"/>
      <c r="R633" s="80"/>
      <c r="S633" s="80"/>
      <c r="T633" s="103"/>
      <c r="U633" s="80"/>
      <c r="V633" s="80"/>
    </row>
    <row r="634" customHeight="1" spans="14:22">
      <c r="N634" s="80"/>
      <c r="O634" s="81"/>
      <c r="P634" s="81"/>
      <c r="Q634" s="80"/>
      <c r="R634" s="80"/>
      <c r="S634" s="80"/>
      <c r="T634" s="103"/>
      <c r="U634" s="80"/>
      <c r="V634" s="80"/>
    </row>
    <row r="635" customHeight="1" spans="14:22">
      <c r="N635" s="80"/>
      <c r="O635" s="81"/>
      <c r="P635" s="81"/>
      <c r="Q635" s="80"/>
      <c r="R635" s="80"/>
      <c r="S635" s="80"/>
      <c r="T635" s="103"/>
      <c r="U635" s="80"/>
      <c r="V635" s="80"/>
    </row>
    <row r="636" customHeight="1" spans="14:22">
      <c r="N636" s="80"/>
      <c r="O636" s="81"/>
      <c r="P636" s="81"/>
      <c r="Q636" s="80"/>
      <c r="R636" s="80"/>
      <c r="S636" s="80"/>
      <c r="T636" s="103"/>
      <c r="U636" s="80"/>
      <c r="V636" s="80"/>
    </row>
    <row r="637" customHeight="1" spans="14:22">
      <c r="N637" s="80"/>
      <c r="O637" s="81"/>
      <c r="P637" s="81"/>
      <c r="Q637" s="80"/>
      <c r="R637" s="80"/>
      <c r="S637" s="80"/>
      <c r="T637" s="103"/>
      <c r="U637" s="80"/>
      <c r="V637" s="80"/>
    </row>
    <row r="638" customHeight="1" spans="14:22">
      <c r="N638" s="80"/>
      <c r="O638" s="81"/>
      <c r="P638" s="81"/>
      <c r="Q638" s="80"/>
      <c r="R638" s="80"/>
      <c r="S638" s="80"/>
      <c r="T638" s="103"/>
      <c r="U638" s="80"/>
      <c r="V638" s="80"/>
    </row>
    <row r="639" customHeight="1" spans="14:22">
      <c r="N639" s="80"/>
      <c r="O639" s="81"/>
      <c r="P639" s="81"/>
      <c r="Q639" s="80"/>
      <c r="R639" s="80"/>
      <c r="S639" s="80"/>
      <c r="T639" s="103"/>
      <c r="U639" s="80"/>
      <c r="V639" s="80"/>
    </row>
    <row r="640" customHeight="1" spans="14:22">
      <c r="N640" s="80"/>
      <c r="O640" s="81"/>
      <c r="P640" s="81"/>
      <c r="Q640" s="80"/>
      <c r="R640" s="80"/>
      <c r="S640" s="80"/>
      <c r="T640" s="103"/>
      <c r="U640" s="80"/>
      <c r="V640" s="80"/>
    </row>
    <row r="641" customHeight="1" spans="14:22">
      <c r="N641" s="80"/>
      <c r="O641" s="81"/>
      <c r="P641" s="81"/>
      <c r="Q641" s="80"/>
      <c r="R641" s="80"/>
      <c r="S641" s="80"/>
      <c r="T641" s="103"/>
      <c r="U641" s="80"/>
      <c r="V641" s="80"/>
    </row>
    <row r="642" customHeight="1" spans="14:22">
      <c r="N642" s="80"/>
      <c r="O642" s="81"/>
      <c r="P642" s="81"/>
      <c r="Q642" s="80"/>
      <c r="R642" s="80"/>
      <c r="S642" s="80"/>
      <c r="T642" s="103"/>
      <c r="U642" s="80"/>
      <c r="V642" s="80"/>
    </row>
    <row r="643" customHeight="1" spans="14:22">
      <c r="N643" s="80"/>
      <c r="O643" s="81"/>
      <c r="P643" s="81"/>
      <c r="Q643" s="80"/>
      <c r="R643" s="80"/>
      <c r="S643" s="80"/>
      <c r="T643" s="103"/>
      <c r="U643" s="80"/>
      <c r="V643" s="80"/>
    </row>
    <row r="644" customHeight="1" spans="14:22">
      <c r="N644" s="80"/>
      <c r="O644" s="81"/>
      <c r="P644" s="81"/>
      <c r="Q644" s="80"/>
      <c r="R644" s="80"/>
      <c r="S644" s="80"/>
      <c r="T644" s="103"/>
      <c r="U644" s="80"/>
      <c r="V644" s="80"/>
    </row>
    <row r="645" customHeight="1" spans="14:22">
      <c r="N645" s="80"/>
      <c r="O645" s="81"/>
      <c r="P645" s="81"/>
      <c r="Q645" s="80"/>
      <c r="R645" s="80"/>
      <c r="S645" s="80"/>
      <c r="T645" s="103"/>
      <c r="U645" s="80"/>
      <c r="V645" s="80"/>
    </row>
    <row r="646" customHeight="1" spans="14:22">
      <c r="N646" s="80"/>
      <c r="O646" s="81"/>
      <c r="P646" s="81"/>
      <c r="Q646" s="80"/>
      <c r="R646" s="80"/>
      <c r="S646" s="80"/>
      <c r="T646" s="103"/>
      <c r="U646" s="80"/>
      <c r="V646" s="80"/>
    </row>
    <row r="647" customHeight="1" spans="14:22">
      <c r="N647" s="80"/>
      <c r="O647" s="81"/>
      <c r="P647" s="81"/>
      <c r="Q647" s="80"/>
      <c r="R647" s="80"/>
      <c r="S647" s="80"/>
      <c r="T647" s="103"/>
      <c r="U647" s="80"/>
      <c r="V647" s="80"/>
    </row>
    <row r="648" customHeight="1" spans="14:22">
      <c r="N648" s="80"/>
      <c r="O648" s="81"/>
      <c r="P648" s="81"/>
      <c r="Q648" s="80"/>
      <c r="R648" s="80"/>
      <c r="S648" s="80"/>
      <c r="T648" s="103"/>
      <c r="U648" s="80"/>
      <c r="V648" s="80"/>
    </row>
    <row r="649" customHeight="1" spans="14:22">
      <c r="N649" s="80"/>
      <c r="O649" s="81"/>
      <c r="P649" s="81"/>
      <c r="Q649" s="80"/>
      <c r="R649" s="80"/>
      <c r="S649" s="80"/>
      <c r="T649" s="103"/>
      <c r="U649" s="80"/>
      <c r="V649" s="80"/>
    </row>
    <row r="650" customHeight="1" spans="14:22">
      <c r="N650" s="80"/>
      <c r="O650" s="81"/>
      <c r="P650" s="81"/>
      <c r="Q650" s="80"/>
      <c r="R650" s="80"/>
      <c r="S650" s="80"/>
      <c r="T650" s="103"/>
      <c r="U650" s="80"/>
      <c r="V650" s="80"/>
    </row>
    <row r="651" customHeight="1" spans="14:22">
      <c r="N651" s="80"/>
      <c r="O651" s="81"/>
      <c r="P651" s="81"/>
      <c r="Q651" s="80"/>
      <c r="R651" s="80"/>
      <c r="S651" s="80"/>
      <c r="T651" s="103"/>
      <c r="U651" s="80"/>
      <c r="V651" s="80"/>
    </row>
    <row r="652" customHeight="1" spans="14:22">
      <c r="N652" s="80"/>
      <c r="O652" s="81"/>
      <c r="P652" s="81"/>
      <c r="Q652" s="80"/>
      <c r="R652" s="80"/>
      <c r="S652" s="80"/>
      <c r="T652" s="103"/>
      <c r="U652" s="80"/>
      <c r="V652" s="80"/>
    </row>
    <row r="653" customHeight="1" spans="14:22">
      <c r="N653" s="80"/>
      <c r="O653" s="81"/>
      <c r="P653" s="81"/>
      <c r="Q653" s="80"/>
      <c r="R653" s="80"/>
      <c r="S653" s="80"/>
      <c r="T653" s="103"/>
      <c r="U653" s="80"/>
      <c r="V653" s="80"/>
    </row>
    <row r="654" customHeight="1" spans="14:22">
      <c r="N654" s="80"/>
      <c r="O654" s="81"/>
      <c r="P654" s="81"/>
      <c r="Q654" s="80"/>
      <c r="R654" s="80"/>
      <c r="S654" s="80"/>
      <c r="T654" s="103"/>
      <c r="U654" s="80"/>
      <c r="V654" s="80"/>
    </row>
    <row r="655" customHeight="1" spans="14:22">
      <c r="N655" s="80"/>
      <c r="O655" s="81"/>
      <c r="P655" s="81"/>
      <c r="Q655" s="80"/>
      <c r="R655" s="80"/>
      <c r="S655" s="80"/>
      <c r="T655" s="103"/>
      <c r="U655" s="80"/>
      <c r="V655" s="80"/>
    </row>
    <row r="656" customHeight="1" spans="14:22">
      <c r="N656" s="80"/>
      <c r="O656" s="81"/>
      <c r="P656" s="81"/>
      <c r="Q656" s="80"/>
      <c r="R656" s="80"/>
      <c r="S656" s="80"/>
      <c r="T656" s="103"/>
      <c r="U656" s="80"/>
      <c r="V656" s="80"/>
    </row>
    <row r="657" customHeight="1" spans="14:22">
      <c r="N657" s="80"/>
      <c r="O657" s="81"/>
      <c r="P657" s="81"/>
      <c r="Q657" s="80"/>
      <c r="R657" s="80"/>
      <c r="S657" s="80"/>
      <c r="T657" s="103"/>
      <c r="U657" s="80"/>
      <c r="V657" s="80"/>
    </row>
    <row r="658" customHeight="1" spans="14:22">
      <c r="N658" s="80"/>
      <c r="O658" s="81"/>
      <c r="P658" s="81"/>
      <c r="Q658" s="80"/>
      <c r="R658" s="80"/>
      <c r="S658" s="80"/>
      <c r="T658" s="103"/>
      <c r="U658" s="80"/>
      <c r="V658" s="80"/>
    </row>
    <row r="659" customHeight="1" spans="14:22">
      <c r="N659" s="80"/>
      <c r="O659" s="81"/>
      <c r="P659" s="81"/>
      <c r="Q659" s="80"/>
      <c r="R659" s="80"/>
      <c r="S659" s="80"/>
      <c r="T659" s="103"/>
      <c r="U659" s="80"/>
      <c r="V659" s="80"/>
    </row>
    <row r="660" customHeight="1" spans="14:22">
      <c r="N660" s="80"/>
      <c r="O660" s="81"/>
      <c r="P660" s="81"/>
      <c r="Q660" s="80"/>
      <c r="R660" s="80"/>
      <c r="S660" s="80"/>
      <c r="T660" s="103"/>
      <c r="U660" s="80"/>
      <c r="V660" s="80"/>
    </row>
    <row r="661" customHeight="1" spans="14:22">
      <c r="N661" s="80"/>
      <c r="O661" s="81"/>
      <c r="P661" s="81"/>
      <c r="Q661" s="80"/>
      <c r="R661" s="80"/>
      <c r="S661" s="80"/>
      <c r="T661" s="103"/>
      <c r="U661" s="80"/>
      <c r="V661" s="80"/>
    </row>
    <row r="662" customHeight="1" spans="14:22">
      <c r="N662" s="80"/>
      <c r="O662" s="81"/>
      <c r="P662" s="81"/>
      <c r="Q662" s="80"/>
      <c r="R662" s="80"/>
      <c r="S662" s="80"/>
      <c r="T662" s="103"/>
      <c r="U662" s="80"/>
      <c r="V662" s="80"/>
    </row>
    <row r="663" customHeight="1" spans="14:22">
      <c r="N663" s="80"/>
      <c r="O663" s="81"/>
      <c r="P663" s="81"/>
      <c r="Q663" s="80"/>
      <c r="R663" s="80"/>
      <c r="S663" s="80"/>
      <c r="T663" s="103"/>
      <c r="U663" s="80"/>
      <c r="V663" s="80"/>
    </row>
    <row r="664" customHeight="1" spans="14:22">
      <c r="N664" s="80"/>
      <c r="O664" s="81"/>
      <c r="P664" s="81"/>
      <c r="Q664" s="80"/>
      <c r="R664" s="80"/>
      <c r="S664" s="80"/>
      <c r="T664" s="103"/>
      <c r="U664" s="80"/>
      <c r="V664" s="80"/>
    </row>
    <row r="665" customHeight="1" spans="14:22">
      <c r="N665" s="80"/>
      <c r="O665" s="81"/>
      <c r="P665" s="81"/>
      <c r="Q665" s="80"/>
      <c r="R665" s="80"/>
      <c r="S665" s="80"/>
      <c r="T665" s="103"/>
      <c r="U665" s="80"/>
      <c r="V665" s="80"/>
    </row>
    <row r="666" customHeight="1" spans="14:22">
      <c r="N666" s="80"/>
      <c r="O666" s="81"/>
      <c r="P666" s="81"/>
      <c r="Q666" s="80"/>
      <c r="R666" s="80"/>
      <c r="S666" s="80"/>
      <c r="T666" s="103"/>
      <c r="U666" s="80"/>
      <c r="V666" s="80"/>
    </row>
    <row r="667" customHeight="1" spans="14:22">
      <c r="N667" s="80"/>
      <c r="O667" s="81"/>
      <c r="P667" s="81"/>
      <c r="Q667" s="80"/>
      <c r="R667" s="80"/>
      <c r="S667" s="80"/>
      <c r="T667" s="103"/>
      <c r="U667" s="80"/>
      <c r="V667" s="80"/>
    </row>
    <row r="668" customHeight="1" spans="14:22">
      <c r="N668" s="80"/>
      <c r="O668" s="81"/>
      <c r="P668" s="81"/>
      <c r="Q668" s="80"/>
      <c r="R668" s="80"/>
      <c r="S668" s="80"/>
      <c r="T668" s="103"/>
      <c r="U668" s="80"/>
      <c r="V668" s="80"/>
    </row>
    <row r="669" customHeight="1" spans="14:22">
      <c r="N669" s="80"/>
      <c r="O669" s="81"/>
      <c r="P669" s="81"/>
      <c r="Q669" s="80"/>
      <c r="R669" s="80"/>
      <c r="S669" s="80"/>
      <c r="T669" s="103"/>
      <c r="U669" s="80"/>
      <c r="V669" s="80"/>
    </row>
    <row r="670" customHeight="1" spans="14:22">
      <c r="N670" s="80"/>
      <c r="O670" s="81"/>
      <c r="P670" s="81"/>
      <c r="Q670" s="80"/>
      <c r="R670" s="80"/>
      <c r="S670" s="80"/>
      <c r="T670" s="103"/>
      <c r="U670" s="80"/>
      <c r="V670" s="80"/>
    </row>
    <row r="671" customHeight="1" spans="14:22">
      <c r="N671" s="80"/>
      <c r="O671" s="81"/>
      <c r="P671" s="81"/>
      <c r="Q671" s="80"/>
      <c r="R671" s="80"/>
      <c r="S671" s="80"/>
      <c r="T671" s="103"/>
      <c r="U671" s="80"/>
      <c r="V671" s="80"/>
    </row>
    <row r="672" customHeight="1" spans="14:22">
      <c r="N672" s="80"/>
      <c r="O672" s="81"/>
      <c r="P672" s="81"/>
      <c r="Q672" s="80"/>
      <c r="R672" s="80"/>
      <c r="S672" s="80"/>
      <c r="T672" s="103"/>
      <c r="U672" s="80"/>
      <c r="V672" s="80"/>
    </row>
    <row r="673" customHeight="1" spans="14:22">
      <c r="N673" s="80"/>
      <c r="O673" s="81"/>
      <c r="P673" s="81"/>
      <c r="Q673" s="80"/>
      <c r="R673" s="80"/>
      <c r="S673" s="80"/>
      <c r="T673" s="103"/>
      <c r="U673" s="80"/>
      <c r="V673" s="80"/>
    </row>
    <row r="674" customHeight="1" spans="14:22">
      <c r="N674" s="80"/>
      <c r="O674" s="81"/>
      <c r="P674" s="81"/>
      <c r="Q674" s="80"/>
      <c r="R674" s="80"/>
      <c r="S674" s="80"/>
      <c r="T674" s="103"/>
      <c r="U674" s="80"/>
      <c r="V674" s="80"/>
    </row>
    <row r="675" customHeight="1" spans="14:22">
      <c r="N675" s="80"/>
      <c r="O675" s="81"/>
      <c r="P675" s="81"/>
      <c r="Q675" s="80"/>
      <c r="R675" s="80"/>
      <c r="S675" s="80"/>
      <c r="T675" s="103"/>
      <c r="U675" s="80"/>
      <c r="V675" s="80"/>
    </row>
    <row r="676" customHeight="1" spans="14:22">
      <c r="N676" s="80"/>
      <c r="O676" s="81"/>
      <c r="P676" s="81"/>
      <c r="Q676" s="80"/>
      <c r="R676" s="80"/>
      <c r="S676" s="80"/>
      <c r="T676" s="103"/>
      <c r="U676" s="80"/>
      <c r="V676" s="80"/>
    </row>
    <row r="677" customHeight="1" spans="14:22">
      <c r="N677" s="80"/>
      <c r="O677" s="81"/>
      <c r="P677" s="81"/>
      <c r="Q677" s="80"/>
      <c r="R677" s="80"/>
      <c r="S677" s="80"/>
      <c r="T677" s="103"/>
      <c r="U677" s="80"/>
      <c r="V677" s="80"/>
    </row>
    <row r="678" customHeight="1" spans="14:22">
      <c r="N678" s="80"/>
      <c r="O678" s="81"/>
      <c r="P678" s="81"/>
      <c r="Q678" s="80"/>
      <c r="R678" s="80"/>
      <c r="S678" s="80"/>
      <c r="T678" s="103"/>
      <c r="U678" s="80"/>
      <c r="V678" s="80"/>
    </row>
    <row r="679" customHeight="1" spans="14:22">
      <c r="N679" s="80"/>
      <c r="O679" s="81"/>
      <c r="P679" s="81"/>
      <c r="Q679" s="80"/>
      <c r="R679" s="80"/>
      <c r="S679" s="80"/>
      <c r="T679" s="103"/>
      <c r="U679" s="80"/>
      <c r="V679" s="80"/>
    </row>
    <row r="680" customHeight="1" spans="14:22">
      <c r="N680" s="80"/>
      <c r="O680" s="81"/>
      <c r="P680" s="81"/>
      <c r="Q680" s="80"/>
      <c r="R680" s="80"/>
      <c r="S680" s="80"/>
      <c r="T680" s="103"/>
      <c r="U680" s="80"/>
      <c r="V680" s="80"/>
    </row>
    <row r="681" customHeight="1" spans="14:22">
      <c r="N681" s="80"/>
      <c r="O681" s="81"/>
      <c r="P681" s="81"/>
      <c r="Q681" s="80"/>
      <c r="R681" s="80"/>
      <c r="S681" s="80"/>
      <c r="T681" s="103"/>
      <c r="U681" s="80"/>
      <c r="V681" s="80"/>
    </row>
    <row r="682" customHeight="1" spans="14:22">
      <c r="N682" s="80"/>
      <c r="O682" s="81"/>
      <c r="P682" s="81"/>
      <c r="Q682" s="80"/>
      <c r="R682" s="80"/>
      <c r="S682" s="80"/>
      <c r="T682" s="103"/>
      <c r="U682" s="80"/>
      <c r="V682" s="80"/>
    </row>
    <row r="683" customHeight="1" spans="14:22">
      <c r="N683" s="80"/>
      <c r="O683" s="81"/>
      <c r="P683" s="81"/>
      <c r="Q683" s="80"/>
      <c r="R683" s="80"/>
      <c r="S683" s="80"/>
      <c r="T683" s="103"/>
      <c r="U683" s="80"/>
      <c r="V683" s="80"/>
    </row>
    <row r="684" customHeight="1" spans="14:22">
      <c r="N684" s="80"/>
      <c r="O684" s="81"/>
      <c r="P684" s="81"/>
      <c r="Q684" s="80"/>
      <c r="R684" s="80"/>
      <c r="S684" s="80"/>
      <c r="T684" s="103"/>
      <c r="U684" s="80"/>
      <c r="V684" s="80"/>
    </row>
    <row r="685" customHeight="1" spans="14:22">
      <c r="N685" s="80"/>
      <c r="O685" s="81"/>
      <c r="P685" s="81"/>
      <c r="Q685" s="80"/>
      <c r="R685" s="80"/>
      <c r="S685" s="80"/>
      <c r="T685" s="103"/>
      <c r="U685" s="80"/>
      <c r="V685" s="80"/>
    </row>
    <row r="686" customHeight="1" spans="14:22">
      <c r="N686" s="80"/>
      <c r="O686" s="81"/>
      <c r="P686" s="81"/>
      <c r="Q686" s="80"/>
      <c r="R686" s="80"/>
      <c r="S686" s="80"/>
      <c r="T686" s="103"/>
      <c r="U686" s="80"/>
      <c r="V686" s="80"/>
    </row>
    <row r="687" customHeight="1" spans="14:22">
      <c r="N687" s="80"/>
      <c r="O687" s="81"/>
      <c r="P687" s="81"/>
      <c r="Q687" s="80"/>
      <c r="R687" s="80"/>
      <c r="S687" s="80"/>
      <c r="T687" s="103"/>
      <c r="U687" s="80"/>
      <c r="V687" s="80"/>
    </row>
    <row r="688" customHeight="1" spans="14:22">
      <c r="N688" s="80"/>
      <c r="O688" s="81"/>
      <c r="P688" s="81"/>
      <c r="Q688" s="80"/>
      <c r="R688" s="80"/>
      <c r="S688" s="80"/>
      <c r="T688" s="103"/>
      <c r="U688" s="80"/>
      <c r="V688" s="80"/>
    </row>
    <row r="689" customHeight="1" spans="14:22">
      <c r="N689" s="80"/>
      <c r="O689" s="81"/>
      <c r="P689" s="81"/>
      <c r="Q689" s="80"/>
      <c r="R689" s="80"/>
      <c r="S689" s="80"/>
      <c r="T689" s="103"/>
      <c r="U689" s="80"/>
      <c r="V689" s="80"/>
    </row>
    <row r="690" customHeight="1" spans="14:22">
      <c r="N690" s="80"/>
      <c r="O690" s="81"/>
      <c r="P690" s="81"/>
      <c r="Q690" s="80"/>
      <c r="R690" s="80"/>
      <c r="S690" s="80"/>
      <c r="T690" s="103"/>
      <c r="U690" s="80"/>
      <c r="V690" s="80"/>
    </row>
    <row r="691" customHeight="1" spans="14:22">
      <c r="N691" s="80"/>
      <c r="O691" s="81"/>
      <c r="P691" s="81"/>
      <c r="Q691" s="80"/>
      <c r="R691" s="80"/>
      <c r="S691" s="80"/>
      <c r="T691" s="103"/>
      <c r="U691" s="80"/>
      <c r="V691" s="80"/>
    </row>
    <row r="692" customHeight="1" spans="14:22">
      <c r="N692" s="80"/>
      <c r="O692" s="81"/>
      <c r="P692" s="81"/>
      <c r="Q692" s="80"/>
      <c r="R692" s="80"/>
      <c r="S692" s="80"/>
      <c r="T692" s="103"/>
      <c r="U692" s="80"/>
      <c r="V692" s="80"/>
    </row>
    <row r="693" customHeight="1" spans="14:22">
      <c r="N693" s="80"/>
      <c r="O693" s="81"/>
      <c r="P693" s="81"/>
      <c r="Q693" s="80"/>
      <c r="R693" s="80"/>
      <c r="S693" s="80"/>
      <c r="T693" s="103"/>
      <c r="U693" s="80"/>
      <c r="V693" s="80"/>
    </row>
    <row r="694" customHeight="1" spans="14:22">
      <c r="N694" s="80"/>
      <c r="O694" s="81"/>
      <c r="P694" s="81"/>
      <c r="Q694" s="80"/>
      <c r="R694" s="80"/>
      <c r="S694" s="80"/>
      <c r="T694" s="103"/>
      <c r="U694" s="80"/>
      <c r="V694" s="80"/>
    </row>
    <row r="695" customHeight="1" spans="14:22">
      <c r="N695" s="80"/>
      <c r="O695" s="81"/>
      <c r="P695" s="81"/>
      <c r="Q695" s="80"/>
      <c r="R695" s="80"/>
      <c r="S695" s="80"/>
      <c r="T695" s="103"/>
      <c r="U695" s="80"/>
      <c r="V695" s="80"/>
    </row>
    <row r="696" customHeight="1" spans="14:22">
      <c r="N696" s="80"/>
      <c r="O696" s="81"/>
      <c r="P696" s="81"/>
      <c r="Q696" s="80"/>
      <c r="R696" s="80"/>
      <c r="S696" s="80"/>
      <c r="T696" s="103"/>
      <c r="U696" s="80"/>
      <c r="V696" s="80"/>
    </row>
    <row r="697" customHeight="1" spans="14:22">
      <c r="N697" s="80"/>
      <c r="O697" s="81"/>
      <c r="P697" s="81"/>
      <c r="Q697" s="80"/>
      <c r="R697" s="80"/>
      <c r="S697" s="80"/>
      <c r="T697" s="103"/>
      <c r="U697" s="80"/>
      <c r="V697" s="80"/>
    </row>
    <row r="698" customHeight="1" spans="14:22">
      <c r="N698" s="80"/>
      <c r="O698" s="81"/>
      <c r="P698" s="81"/>
      <c r="Q698" s="80"/>
      <c r="R698" s="80"/>
      <c r="S698" s="80"/>
      <c r="T698" s="103"/>
      <c r="U698" s="80"/>
      <c r="V698" s="80"/>
    </row>
    <row r="699" customHeight="1" spans="14:22">
      <c r="N699" s="80"/>
      <c r="O699" s="81"/>
      <c r="P699" s="81"/>
      <c r="Q699" s="80"/>
      <c r="R699" s="80"/>
      <c r="S699" s="80"/>
      <c r="T699" s="103"/>
      <c r="U699" s="80"/>
      <c r="V699" s="80"/>
    </row>
    <row r="700" customHeight="1" spans="14:22">
      <c r="N700" s="80"/>
      <c r="O700" s="81"/>
      <c r="P700" s="81"/>
      <c r="Q700" s="80"/>
      <c r="R700" s="80"/>
      <c r="S700" s="80"/>
      <c r="T700" s="103"/>
      <c r="U700" s="80"/>
      <c r="V700" s="80"/>
    </row>
    <row r="701" customHeight="1" spans="14:22">
      <c r="N701" s="80"/>
      <c r="O701" s="81"/>
      <c r="P701" s="81"/>
      <c r="Q701" s="80"/>
      <c r="R701" s="80"/>
      <c r="S701" s="80"/>
      <c r="T701" s="103"/>
      <c r="U701" s="80"/>
      <c r="V701" s="80"/>
    </row>
    <row r="702" customHeight="1" spans="14:22">
      <c r="N702" s="80"/>
      <c r="O702" s="81"/>
      <c r="P702" s="81"/>
      <c r="Q702" s="80"/>
      <c r="R702" s="80"/>
      <c r="S702" s="80"/>
      <c r="T702" s="103"/>
      <c r="U702" s="80"/>
      <c r="V702" s="80"/>
    </row>
    <row r="703" customHeight="1" spans="14:22">
      <c r="N703" s="80"/>
      <c r="O703" s="81"/>
      <c r="P703" s="81"/>
      <c r="Q703" s="80"/>
      <c r="R703" s="80"/>
      <c r="S703" s="80"/>
      <c r="T703" s="103"/>
      <c r="U703" s="80"/>
      <c r="V703" s="80"/>
    </row>
    <row r="704" customHeight="1" spans="14:22">
      <c r="N704" s="80"/>
      <c r="O704" s="81"/>
      <c r="P704" s="81"/>
      <c r="Q704" s="80"/>
      <c r="R704" s="80"/>
      <c r="S704" s="80"/>
      <c r="T704" s="103"/>
      <c r="U704" s="80"/>
      <c r="V704" s="80"/>
    </row>
    <row r="705" customHeight="1" spans="14:22">
      <c r="N705" s="80"/>
      <c r="O705" s="81"/>
      <c r="P705" s="81"/>
      <c r="Q705" s="80"/>
      <c r="R705" s="80"/>
      <c r="S705" s="80"/>
      <c r="T705" s="103"/>
      <c r="U705" s="80"/>
      <c r="V705" s="80"/>
    </row>
    <row r="706" customHeight="1" spans="14:22">
      <c r="N706" s="80"/>
      <c r="O706" s="81"/>
      <c r="P706" s="81"/>
      <c r="Q706" s="80"/>
      <c r="R706" s="80"/>
      <c r="S706" s="80"/>
      <c r="T706" s="103"/>
      <c r="U706" s="80"/>
      <c r="V706" s="80"/>
    </row>
    <row r="707" customHeight="1" spans="14:22">
      <c r="N707" s="80"/>
      <c r="O707" s="81"/>
      <c r="P707" s="81"/>
      <c r="Q707" s="80"/>
      <c r="R707" s="80"/>
      <c r="S707" s="80"/>
      <c r="T707" s="103"/>
      <c r="U707" s="80"/>
      <c r="V707" s="80"/>
    </row>
    <row r="708" customHeight="1" spans="14:22">
      <c r="N708" s="80"/>
      <c r="O708" s="81"/>
      <c r="P708" s="81"/>
      <c r="Q708" s="80"/>
      <c r="R708" s="80"/>
      <c r="S708" s="80"/>
      <c r="T708" s="103"/>
      <c r="U708" s="80"/>
      <c r="V708" s="80"/>
    </row>
    <row r="709" customHeight="1" spans="14:22">
      <c r="N709" s="80"/>
      <c r="O709" s="81"/>
      <c r="P709" s="81"/>
      <c r="Q709" s="80"/>
      <c r="R709" s="80"/>
      <c r="S709" s="80"/>
      <c r="T709" s="103"/>
      <c r="U709" s="80"/>
      <c r="V709" s="80"/>
    </row>
    <row r="710" customHeight="1" spans="14:22">
      <c r="N710" s="80"/>
      <c r="O710" s="81"/>
      <c r="P710" s="81"/>
      <c r="Q710" s="80"/>
      <c r="R710" s="80"/>
      <c r="S710" s="80"/>
      <c r="T710" s="103"/>
      <c r="U710" s="80"/>
      <c r="V710" s="80"/>
    </row>
    <row r="711" customHeight="1" spans="14:22">
      <c r="N711" s="80"/>
      <c r="O711" s="81"/>
      <c r="P711" s="81"/>
      <c r="Q711" s="80"/>
      <c r="R711" s="80"/>
      <c r="S711" s="80"/>
      <c r="T711" s="103"/>
      <c r="U711" s="80"/>
      <c r="V711" s="80"/>
    </row>
    <row r="712" customHeight="1" spans="14:22">
      <c r="N712" s="80"/>
      <c r="O712" s="81"/>
      <c r="P712" s="81"/>
      <c r="Q712" s="80"/>
      <c r="R712" s="80"/>
      <c r="S712" s="80"/>
      <c r="T712" s="103"/>
      <c r="U712" s="80"/>
      <c r="V712" s="80"/>
    </row>
    <row r="713" customHeight="1" spans="14:22">
      <c r="N713" s="80"/>
      <c r="O713" s="81"/>
      <c r="P713" s="81"/>
      <c r="Q713" s="80"/>
      <c r="R713" s="80"/>
      <c r="S713" s="80"/>
      <c r="T713" s="103"/>
      <c r="U713" s="80"/>
      <c r="V713" s="80"/>
    </row>
    <row r="714" customHeight="1" spans="14:22">
      <c r="N714" s="80"/>
      <c r="O714" s="81"/>
      <c r="P714" s="81"/>
      <c r="Q714" s="80"/>
      <c r="R714" s="80"/>
      <c r="S714" s="80"/>
      <c r="T714" s="103"/>
      <c r="U714" s="80"/>
      <c r="V714" s="80"/>
    </row>
    <row r="715" customHeight="1" spans="14:22">
      <c r="N715" s="80"/>
      <c r="O715" s="81"/>
      <c r="P715" s="81"/>
      <c r="Q715" s="80"/>
      <c r="R715" s="80"/>
      <c r="S715" s="80"/>
      <c r="T715" s="103"/>
      <c r="U715" s="80"/>
      <c r="V715" s="80"/>
    </row>
    <row r="716" customHeight="1" spans="14:22">
      <c r="N716" s="80"/>
      <c r="O716" s="81"/>
      <c r="P716" s="81"/>
      <c r="Q716" s="80"/>
      <c r="R716" s="80"/>
      <c r="S716" s="80"/>
      <c r="T716" s="103"/>
      <c r="U716" s="80"/>
      <c r="V716" s="80"/>
    </row>
    <row r="717" customHeight="1" spans="14:22">
      <c r="N717" s="80"/>
      <c r="O717" s="81"/>
      <c r="P717" s="81"/>
      <c r="Q717" s="80"/>
      <c r="R717" s="80"/>
      <c r="S717" s="80"/>
      <c r="T717" s="103"/>
      <c r="U717" s="80"/>
      <c r="V717" s="80"/>
    </row>
    <row r="718" customHeight="1" spans="14:22">
      <c r="N718" s="80"/>
      <c r="O718" s="81"/>
      <c r="P718" s="81"/>
      <c r="Q718" s="80"/>
      <c r="R718" s="80"/>
      <c r="S718" s="80"/>
      <c r="T718" s="103"/>
      <c r="U718" s="80"/>
      <c r="V718" s="80"/>
    </row>
    <row r="719" customHeight="1" spans="14:22">
      <c r="N719" s="80"/>
      <c r="O719" s="81"/>
      <c r="P719" s="81"/>
      <c r="Q719" s="80"/>
      <c r="R719" s="80"/>
      <c r="S719" s="80"/>
      <c r="T719" s="103"/>
      <c r="U719" s="80"/>
      <c r="V719" s="80"/>
    </row>
    <row r="720" customHeight="1" spans="14:22">
      <c r="N720" s="80"/>
      <c r="O720" s="81"/>
      <c r="P720" s="81"/>
      <c r="Q720" s="80"/>
      <c r="R720" s="80"/>
      <c r="S720" s="80"/>
      <c r="T720" s="103"/>
      <c r="U720" s="80"/>
      <c r="V720" s="80"/>
    </row>
    <row r="721" customHeight="1" spans="14:22">
      <c r="N721" s="80"/>
      <c r="O721" s="81"/>
      <c r="P721" s="81"/>
      <c r="Q721" s="80"/>
      <c r="R721" s="80"/>
      <c r="S721" s="80"/>
      <c r="T721" s="103"/>
      <c r="U721" s="80"/>
      <c r="V721" s="80"/>
    </row>
    <row r="722" customHeight="1" spans="14:22">
      <c r="N722" s="80"/>
      <c r="O722" s="81"/>
      <c r="P722" s="81"/>
      <c r="Q722" s="80"/>
      <c r="R722" s="80"/>
      <c r="S722" s="80"/>
      <c r="T722" s="103"/>
      <c r="U722" s="80"/>
      <c r="V722" s="80"/>
    </row>
    <row r="723" customHeight="1" spans="14:22">
      <c r="N723" s="80"/>
      <c r="O723" s="81"/>
      <c r="P723" s="81"/>
      <c r="Q723" s="80"/>
      <c r="R723" s="80"/>
      <c r="S723" s="80"/>
      <c r="T723" s="103"/>
      <c r="U723" s="80"/>
      <c r="V723" s="80"/>
    </row>
    <row r="724" customHeight="1" spans="14:22">
      <c r="N724" s="80"/>
      <c r="O724" s="81"/>
      <c r="P724" s="81"/>
      <c r="Q724" s="80"/>
      <c r="R724" s="80"/>
      <c r="S724" s="80"/>
      <c r="T724" s="103"/>
      <c r="U724" s="80"/>
      <c r="V724" s="80"/>
    </row>
    <row r="725" customHeight="1" spans="14:22">
      <c r="N725" s="80"/>
      <c r="O725" s="81"/>
      <c r="P725" s="81"/>
      <c r="Q725" s="80"/>
      <c r="R725" s="80"/>
      <c r="S725" s="80"/>
      <c r="T725" s="103"/>
      <c r="U725" s="80"/>
      <c r="V725" s="80"/>
    </row>
    <row r="726" customHeight="1" spans="14:22">
      <c r="N726" s="80"/>
      <c r="O726" s="81"/>
      <c r="P726" s="81"/>
      <c r="Q726" s="80"/>
      <c r="R726" s="80"/>
      <c r="S726" s="80"/>
      <c r="T726" s="103"/>
      <c r="U726" s="80"/>
      <c r="V726" s="80"/>
    </row>
    <row r="727" customHeight="1" spans="14:22">
      <c r="N727" s="80"/>
      <c r="O727" s="81"/>
      <c r="P727" s="81"/>
      <c r="Q727" s="80"/>
      <c r="R727" s="80"/>
      <c r="S727" s="80"/>
      <c r="T727" s="103"/>
      <c r="U727" s="80"/>
      <c r="V727" s="80"/>
    </row>
    <row r="728" customHeight="1" spans="14:22">
      <c r="N728" s="80"/>
      <c r="O728" s="81"/>
      <c r="P728" s="81"/>
      <c r="Q728" s="80"/>
      <c r="R728" s="80"/>
      <c r="S728" s="80"/>
      <c r="T728" s="103"/>
      <c r="U728" s="80"/>
      <c r="V728" s="80"/>
    </row>
    <row r="729" customHeight="1" spans="14:22">
      <c r="N729" s="80"/>
      <c r="O729" s="81"/>
      <c r="P729" s="81"/>
      <c r="Q729" s="80"/>
      <c r="R729" s="80"/>
      <c r="S729" s="80"/>
      <c r="T729" s="103"/>
      <c r="U729" s="80"/>
      <c r="V729" s="80"/>
    </row>
    <row r="730" customHeight="1" spans="14:22">
      <c r="N730" s="80"/>
      <c r="O730" s="81"/>
      <c r="P730" s="81"/>
      <c r="Q730" s="80"/>
      <c r="R730" s="80"/>
      <c r="S730" s="80"/>
      <c r="T730" s="103"/>
      <c r="U730" s="80"/>
      <c r="V730" s="80"/>
    </row>
    <row r="731" customHeight="1" spans="14:22">
      <c r="N731" s="80"/>
      <c r="O731" s="81"/>
      <c r="P731" s="81"/>
      <c r="Q731" s="80"/>
      <c r="R731" s="80"/>
      <c r="S731" s="80"/>
      <c r="T731" s="103"/>
      <c r="U731" s="80"/>
      <c r="V731" s="80"/>
    </row>
    <row r="732" customHeight="1" spans="14:22">
      <c r="N732" s="80"/>
      <c r="O732" s="81"/>
      <c r="P732" s="81"/>
      <c r="Q732" s="80"/>
      <c r="R732" s="80"/>
      <c r="S732" s="80"/>
      <c r="T732" s="103"/>
      <c r="U732" s="80"/>
      <c r="V732" s="80"/>
    </row>
    <row r="733" customHeight="1" spans="14:22">
      <c r="N733" s="80"/>
      <c r="O733" s="81"/>
      <c r="P733" s="81"/>
      <c r="Q733" s="80"/>
      <c r="R733" s="80"/>
      <c r="S733" s="80"/>
      <c r="T733" s="103"/>
      <c r="U733" s="80"/>
      <c r="V733" s="80"/>
    </row>
    <row r="734" customHeight="1" spans="14:22">
      <c r="N734" s="80"/>
      <c r="O734" s="81"/>
      <c r="P734" s="81"/>
      <c r="Q734" s="80"/>
      <c r="R734" s="80"/>
      <c r="S734" s="80"/>
      <c r="T734" s="103"/>
      <c r="U734" s="80"/>
      <c r="V734" s="80"/>
    </row>
    <row r="735" customHeight="1" spans="14:22">
      <c r="N735" s="80"/>
      <c r="O735" s="81"/>
      <c r="P735" s="81"/>
      <c r="Q735" s="80"/>
      <c r="R735" s="80"/>
      <c r="S735" s="80"/>
      <c r="T735" s="103"/>
      <c r="U735" s="80"/>
      <c r="V735" s="80"/>
    </row>
    <row r="736" customHeight="1" spans="14:22">
      <c r="N736" s="80"/>
      <c r="O736" s="81"/>
      <c r="P736" s="81"/>
      <c r="Q736" s="80"/>
      <c r="R736" s="80"/>
      <c r="S736" s="80"/>
      <c r="T736" s="103"/>
      <c r="U736" s="80"/>
      <c r="V736" s="80"/>
    </row>
    <row r="737" customHeight="1" spans="14:22">
      <c r="N737" s="80"/>
      <c r="O737" s="81"/>
      <c r="P737" s="81"/>
      <c r="Q737" s="80"/>
      <c r="R737" s="80"/>
      <c r="S737" s="80"/>
      <c r="T737" s="103"/>
      <c r="U737" s="80"/>
      <c r="V737" s="80"/>
    </row>
    <row r="738" customHeight="1" spans="14:22">
      <c r="N738" s="80"/>
      <c r="O738" s="81"/>
      <c r="P738" s="81"/>
      <c r="Q738" s="80"/>
      <c r="R738" s="80"/>
      <c r="S738" s="80"/>
      <c r="T738" s="103"/>
      <c r="U738" s="80"/>
      <c r="V738" s="80"/>
    </row>
    <row r="739" customHeight="1" spans="14:22">
      <c r="N739" s="80"/>
      <c r="O739" s="81"/>
      <c r="P739" s="81"/>
      <c r="Q739" s="80"/>
      <c r="R739" s="80"/>
      <c r="S739" s="80"/>
      <c r="T739" s="103"/>
      <c r="U739" s="80"/>
      <c r="V739" s="80"/>
    </row>
    <row r="740" customHeight="1" spans="14:22">
      <c r="N740" s="80"/>
      <c r="O740" s="81"/>
      <c r="P740" s="81"/>
      <c r="Q740" s="80"/>
      <c r="R740" s="80"/>
      <c r="S740" s="80"/>
      <c r="T740" s="103"/>
      <c r="U740" s="80"/>
      <c r="V740" s="80"/>
    </row>
    <row r="741" customHeight="1" spans="14:22">
      <c r="N741" s="80"/>
      <c r="O741" s="81"/>
      <c r="P741" s="81"/>
      <c r="Q741" s="80"/>
      <c r="R741" s="80"/>
      <c r="S741" s="80"/>
      <c r="T741" s="103"/>
      <c r="U741" s="80"/>
      <c r="V741" s="80"/>
    </row>
    <row r="742" customHeight="1" spans="14:22">
      <c r="N742" s="80"/>
      <c r="O742" s="81"/>
      <c r="P742" s="81"/>
      <c r="Q742" s="80"/>
      <c r="R742" s="80"/>
      <c r="S742" s="80"/>
      <c r="T742" s="103"/>
      <c r="U742" s="80"/>
      <c r="V742" s="80"/>
    </row>
    <row r="743" customHeight="1" spans="14:22">
      <c r="N743" s="80"/>
      <c r="O743" s="81"/>
      <c r="P743" s="81"/>
      <c r="Q743" s="80"/>
      <c r="R743" s="80"/>
      <c r="S743" s="80"/>
      <c r="T743" s="103"/>
      <c r="U743" s="80"/>
      <c r="V743" s="80"/>
    </row>
    <row r="744" customHeight="1" spans="14:22">
      <c r="N744" s="80"/>
      <c r="O744" s="81"/>
      <c r="P744" s="81"/>
      <c r="Q744" s="80"/>
      <c r="R744" s="80"/>
      <c r="S744" s="80"/>
      <c r="T744" s="103"/>
      <c r="U744" s="80"/>
      <c r="V744" s="80"/>
    </row>
    <row r="745" customHeight="1" spans="14:22">
      <c r="N745" s="80"/>
      <c r="O745" s="81"/>
      <c r="P745" s="81"/>
      <c r="Q745" s="80"/>
      <c r="R745" s="80"/>
      <c r="S745" s="80"/>
      <c r="T745" s="103"/>
      <c r="U745" s="80"/>
      <c r="V745" s="80"/>
    </row>
    <row r="746" customHeight="1" spans="14:22">
      <c r="N746" s="80"/>
      <c r="O746" s="81"/>
      <c r="P746" s="81"/>
      <c r="Q746" s="80"/>
      <c r="R746" s="80"/>
      <c r="S746" s="80"/>
      <c r="T746" s="103"/>
      <c r="U746" s="80"/>
      <c r="V746" s="80"/>
    </row>
    <row r="747" customHeight="1" spans="14:22">
      <c r="N747" s="80"/>
      <c r="O747" s="81"/>
      <c r="P747" s="81"/>
      <c r="Q747" s="80"/>
      <c r="R747" s="80"/>
      <c r="S747" s="80"/>
      <c r="T747" s="103"/>
      <c r="U747" s="80"/>
      <c r="V747" s="80"/>
    </row>
    <row r="748" customHeight="1" spans="14:22">
      <c r="N748" s="80"/>
      <c r="O748" s="81"/>
      <c r="P748" s="81"/>
      <c r="Q748" s="80"/>
      <c r="R748" s="80"/>
      <c r="S748" s="80"/>
      <c r="T748" s="103"/>
      <c r="U748" s="80"/>
      <c r="V748" s="80"/>
    </row>
    <row r="749" customHeight="1" spans="14:22">
      <c r="N749" s="80"/>
      <c r="O749" s="81"/>
      <c r="P749" s="81"/>
      <c r="Q749" s="80"/>
      <c r="R749" s="80"/>
      <c r="S749" s="80"/>
      <c r="T749" s="103"/>
      <c r="U749" s="80"/>
      <c r="V749" s="80"/>
    </row>
    <row r="750" customHeight="1" spans="14:22">
      <c r="N750" s="80"/>
      <c r="O750" s="81"/>
      <c r="P750" s="81"/>
      <c r="Q750" s="80"/>
      <c r="R750" s="80"/>
      <c r="S750" s="80"/>
      <c r="T750" s="103"/>
      <c r="U750" s="80"/>
      <c r="V750" s="80"/>
    </row>
    <row r="751" customHeight="1" spans="14:22">
      <c r="N751" s="80"/>
      <c r="O751" s="81"/>
      <c r="P751" s="81"/>
      <c r="Q751" s="80"/>
      <c r="R751" s="80"/>
      <c r="S751" s="80"/>
      <c r="T751" s="103"/>
      <c r="U751" s="80"/>
      <c r="V751" s="80"/>
    </row>
    <row r="752" customHeight="1" spans="14:22">
      <c r="N752" s="80"/>
      <c r="O752" s="81"/>
      <c r="P752" s="81"/>
      <c r="Q752" s="80"/>
      <c r="R752" s="80"/>
      <c r="S752" s="80"/>
      <c r="T752" s="103"/>
      <c r="U752" s="80"/>
      <c r="V752" s="80"/>
    </row>
    <row r="753" customHeight="1" spans="14:22">
      <c r="N753" s="80"/>
      <c r="O753" s="81"/>
      <c r="P753" s="81"/>
      <c r="Q753" s="80"/>
      <c r="R753" s="80"/>
      <c r="S753" s="80"/>
      <c r="T753" s="103"/>
      <c r="U753" s="80"/>
      <c r="V753" s="80"/>
    </row>
    <row r="754" customHeight="1" spans="14:22">
      <c r="N754" s="80"/>
      <c r="O754" s="81"/>
      <c r="P754" s="81"/>
      <c r="Q754" s="80"/>
      <c r="R754" s="80"/>
      <c r="S754" s="80"/>
      <c r="T754" s="103"/>
      <c r="U754" s="80"/>
      <c r="V754" s="80"/>
    </row>
    <row r="755" customHeight="1" spans="14:22">
      <c r="N755" s="80"/>
      <c r="O755" s="81"/>
      <c r="P755" s="81"/>
      <c r="Q755" s="80"/>
      <c r="R755" s="80"/>
      <c r="S755" s="80"/>
      <c r="T755" s="103"/>
      <c r="U755" s="80"/>
      <c r="V755" s="80"/>
    </row>
    <row r="756" customHeight="1" spans="14:22">
      <c r="N756" s="80"/>
      <c r="O756" s="81"/>
      <c r="P756" s="81"/>
      <c r="Q756" s="80"/>
      <c r="R756" s="80"/>
      <c r="S756" s="80"/>
      <c r="T756" s="103"/>
      <c r="U756" s="80"/>
      <c r="V756" s="80"/>
    </row>
    <row r="757" customHeight="1" spans="14:22">
      <c r="N757" s="80"/>
      <c r="O757" s="81"/>
      <c r="P757" s="81"/>
      <c r="Q757" s="80"/>
      <c r="R757" s="80"/>
      <c r="S757" s="80"/>
      <c r="T757" s="103"/>
      <c r="U757" s="80"/>
      <c r="V757" s="80"/>
    </row>
    <row r="758" customHeight="1" spans="14:22">
      <c r="N758" s="80"/>
      <c r="O758" s="81"/>
      <c r="P758" s="81"/>
      <c r="Q758" s="80"/>
      <c r="R758" s="80"/>
      <c r="S758" s="80"/>
      <c r="T758" s="103"/>
      <c r="U758" s="80"/>
      <c r="V758" s="80"/>
    </row>
    <row r="759" customHeight="1" spans="14:22">
      <c r="N759" s="80"/>
      <c r="O759" s="81"/>
      <c r="P759" s="81"/>
      <c r="Q759" s="80"/>
      <c r="R759" s="80"/>
      <c r="S759" s="80"/>
      <c r="T759" s="103"/>
      <c r="U759" s="80"/>
      <c r="V759" s="80"/>
    </row>
    <row r="760" customHeight="1" spans="14:22">
      <c r="N760" s="80"/>
      <c r="O760" s="81"/>
      <c r="P760" s="81"/>
      <c r="Q760" s="80"/>
      <c r="R760" s="80"/>
      <c r="S760" s="80"/>
      <c r="T760" s="103"/>
      <c r="U760" s="80"/>
      <c r="V760" s="80"/>
    </row>
    <row r="761" customHeight="1" spans="14:22">
      <c r="N761" s="80"/>
      <c r="O761" s="81"/>
      <c r="P761" s="81"/>
      <c r="Q761" s="80"/>
      <c r="R761" s="80"/>
      <c r="S761" s="80"/>
      <c r="T761" s="103"/>
      <c r="U761" s="80"/>
      <c r="V761" s="80"/>
    </row>
    <row r="762" customHeight="1" spans="14:22">
      <c r="N762" s="80"/>
      <c r="O762" s="81"/>
      <c r="P762" s="81"/>
      <c r="Q762" s="80"/>
      <c r="R762" s="80"/>
      <c r="S762" s="80"/>
      <c r="T762" s="103"/>
      <c r="U762" s="80"/>
      <c r="V762" s="80"/>
    </row>
    <row r="763" customHeight="1" spans="14:22">
      <c r="N763" s="80"/>
      <c r="O763" s="81"/>
      <c r="P763" s="81"/>
      <c r="Q763" s="80"/>
      <c r="R763" s="80"/>
      <c r="S763" s="80"/>
      <c r="T763" s="103"/>
      <c r="U763" s="80"/>
      <c r="V763" s="80"/>
    </row>
    <row r="764" customHeight="1" spans="14:22">
      <c r="N764" s="80"/>
      <c r="O764" s="81"/>
      <c r="P764" s="81"/>
      <c r="Q764" s="80"/>
      <c r="R764" s="80"/>
      <c r="S764" s="80"/>
      <c r="T764" s="103"/>
      <c r="U764" s="80"/>
      <c r="V764" s="80"/>
    </row>
    <row r="765" customHeight="1" spans="14:22">
      <c r="N765" s="80"/>
      <c r="O765" s="81"/>
      <c r="P765" s="81"/>
      <c r="Q765" s="80"/>
      <c r="R765" s="80"/>
      <c r="S765" s="80"/>
      <c r="T765" s="103"/>
      <c r="U765" s="80"/>
      <c r="V765" s="80"/>
    </row>
    <row r="766" customHeight="1" spans="14:22">
      <c r="N766" s="80"/>
      <c r="O766" s="81"/>
      <c r="P766" s="81"/>
      <c r="Q766" s="80"/>
      <c r="R766" s="80"/>
      <c r="S766" s="80"/>
      <c r="T766" s="103"/>
      <c r="U766" s="80"/>
      <c r="V766" s="80"/>
    </row>
    <row r="767" customHeight="1" spans="14:22">
      <c r="N767" s="80"/>
      <c r="O767" s="81"/>
      <c r="P767" s="81"/>
      <c r="Q767" s="80"/>
      <c r="R767" s="80"/>
      <c r="S767" s="80"/>
      <c r="T767" s="103"/>
      <c r="U767" s="80"/>
      <c r="V767" s="80"/>
    </row>
    <row r="768" customHeight="1" spans="14:22">
      <c r="N768" s="80"/>
      <c r="O768" s="81"/>
      <c r="P768" s="81"/>
      <c r="Q768" s="80"/>
      <c r="R768" s="80"/>
      <c r="S768" s="80"/>
      <c r="T768" s="103"/>
      <c r="U768" s="80"/>
      <c r="V768" s="80"/>
    </row>
    <row r="769" customHeight="1" spans="14:22">
      <c r="N769" s="80"/>
      <c r="O769" s="81"/>
      <c r="P769" s="81"/>
      <c r="Q769" s="80"/>
      <c r="R769" s="80"/>
      <c r="S769" s="80"/>
      <c r="T769" s="103"/>
      <c r="U769" s="80"/>
      <c r="V769" s="80"/>
    </row>
    <row r="770" customHeight="1" spans="14:22">
      <c r="N770" s="80"/>
      <c r="O770" s="81"/>
      <c r="P770" s="81"/>
      <c r="Q770" s="80"/>
      <c r="R770" s="80"/>
      <c r="S770" s="80"/>
      <c r="T770" s="103"/>
      <c r="U770" s="80"/>
      <c r="V770" s="80"/>
    </row>
    <row r="771" customHeight="1" spans="14:22">
      <c r="N771" s="80"/>
      <c r="O771" s="81"/>
      <c r="P771" s="81"/>
      <c r="Q771" s="80"/>
      <c r="R771" s="80"/>
      <c r="S771" s="80"/>
      <c r="T771" s="103"/>
      <c r="U771" s="80"/>
      <c r="V771" s="80"/>
    </row>
    <row r="772" customHeight="1" spans="14:22">
      <c r="N772" s="80"/>
      <c r="O772" s="81"/>
      <c r="P772" s="81"/>
      <c r="Q772" s="80"/>
      <c r="R772" s="80"/>
      <c r="S772" s="80"/>
      <c r="T772" s="103"/>
      <c r="U772" s="80"/>
      <c r="V772" s="80"/>
    </row>
    <row r="773" customHeight="1" spans="14:22">
      <c r="N773" s="80"/>
      <c r="O773" s="81"/>
      <c r="P773" s="81"/>
      <c r="Q773" s="80"/>
      <c r="R773" s="80"/>
      <c r="S773" s="80"/>
      <c r="T773" s="103"/>
      <c r="U773" s="80"/>
      <c r="V773" s="80"/>
    </row>
    <row r="774" customHeight="1" spans="14:22">
      <c r="N774" s="80"/>
      <c r="O774" s="81"/>
      <c r="P774" s="81"/>
      <c r="Q774" s="80"/>
      <c r="R774" s="80"/>
      <c r="S774" s="80"/>
      <c r="T774" s="103"/>
      <c r="U774" s="80"/>
      <c r="V774" s="80"/>
    </row>
    <row r="775" customHeight="1" spans="14:22">
      <c r="N775" s="80"/>
      <c r="O775" s="81"/>
      <c r="P775" s="81"/>
      <c r="Q775" s="80"/>
      <c r="R775" s="80"/>
      <c r="S775" s="80"/>
      <c r="T775" s="103"/>
      <c r="U775" s="80"/>
      <c r="V775" s="80"/>
    </row>
    <row r="776" customHeight="1" spans="14:22">
      <c r="N776" s="80"/>
      <c r="O776" s="81"/>
      <c r="P776" s="81"/>
      <c r="Q776" s="80"/>
      <c r="R776" s="80"/>
      <c r="S776" s="80"/>
      <c r="T776" s="103"/>
      <c r="U776" s="80"/>
      <c r="V776" s="80"/>
    </row>
    <row r="777" customHeight="1" spans="14:22">
      <c r="N777" s="80"/>
      <c r="O777" s="81"/>
      <c r="P777" s="81"/>
      <c r="Q777" s="80"/>
      <c r="R777" s="80"/>
      <c r="S777" s="80"/>
      <c r="T777" s="103"/>
      <c r="U777" s="80"/>
      <c r="V777" s="80"/>
    </row>
    <row r="778" customHeight="1" spans="14:22">
      <c r="N778" s="80"/>
      <c r="O778" s="81"/>
      <c r="P778" s="81"/>
      <c r="Q778" s="80"/>
      <c r="R778" s="80"/>
      <c r="S778" s="80"/>
      <c r="T778" s="103"/>
      <c r="U778" s="80"/>
      <c r="V778" s="80"/>
    </row>
    <row r="779" customHeight="1" spans="14:22">
      <c r="N779" s="80"/>
      <c r="O779" s="81"/>
      <c r="P779" s="81"/>
      <c r="Q779" s="80"/>
      <c r="R779" s="80"/>
      <c r="S779" s="80"/>
      <c r="T779" s="103"/>
      <c r="U779" s="80"/>
      <c r="V779" s="80"/>
    </row>
    <row r="780" customHeight="1" spans="14:22">
      <c r="N780" s="80"/>
      <c r="O780" s="81"/>
      <c r="P780" s="81"/>
      <c r="Q780" s="80"/>
      <c r="R780" s="80"/>
      <c r="S780" s="80"/>
      <c r="T780" s="103"/>
      <c r="U780" s="80"/>
      <c r="V780" s="80"/>
    </row>
    <row r="781" customHeight="1" spans="14:22">
      <c r="N781" s="80"/>
      <c r="O781" s="81"/>
      <c r="P781" s="81"/>
      <c r="Q781" s="80"/>
      <c r="R781" s="80"/>
      <c r="S781" s="80"/>
      <c r="T781" s="103"/>
      <c r="U781" s="80"/>
      <c r="V781" s="80"/>
    </row>
    <row r="782" customHeight="1" spans="14:22">
      <c r="N782" s="80"/>
      <c r="O782" s="81"/>
      <c r="P782" s="81"/>
      <c r="Q782" s="80"/>
      <c r="R782" s="80"/>
      <c r="S782" s="80"/>
      <c r="T782" s="103"/>
      <c r="U782" s="80"/>
      <c r="V782" s="80"/>
    </row>
    <row r="783" customHeight="1" spans="14:22">
      <c r="N783" s="80"/>
      <c r="O783" s="81"/>
      <c r="P783" s="81"/>
      <c r="Q783" s="80"/>
      <c r="R783" s="80"/>
      <c r="S783" s="80"/>
      <c r="T783" s="103"/>
      <c r="U783" s="80"/>
      <c r="V783" s="80"/>
    </row>
    <row r="784" customHeight="1" spans="14:22">
      <c r="N784" s="80"/>
      <c r="O784" s="81"/>
      <c r="P784" s="81"/>
      <c r="Q784" s="80"/>
      <c r="R784" s="80"/>
      <c r="S784" s="80"/>
      <c r="T784" s="103"/>
      <c r="U784" s="80"/>
      <c r="V784" s="80"/>
    </row>
    <row r="785" customHeight="1" spans="14:22">
      <c r="N785" s="80"/>
      <c r="O785" s="81"/>
      <c r="P785" s="81"/>
      <c r="Q785" s="80"/>
      <c r="R785" s="80"/>
      <c r="S785" s="80"/>
      <c r="T785" s="103"/>
      <c r="U785" s="80"/>
      <c r="V785" s="80"/>
    </row>
    <row r="786" customHeight="1" spans="14:22">
      <c r="N786" s="80"/>
      <c r="O786" s="81"/>
      <c r="P786" s="81"/>
      <c r="Q786" s="80"/>
      <c r="R786" s="80"/>
      <c r="S786" s="80"/>
      <c r="T786" s="103"/>
      <c r="U786" s="80"/>
      <c r="V786" s="80"/>
    </row>
    <row r="787" customHeight="1" spans="14:22">
      <c r="N787" s="80"/>
      <c r="O787" s="81"/>
      <c r="P787" s="81"/>
      <c r="Q787" s="80"/>
      <c r="R787" s="80"/>
      <c r="S787" s="80"/>
      <c r="T787" s="103"/>
      <c r="U787" s="80"/>
      <c r="V787" s="80"/>
    </row>
    <row r="788" customHeight="1" spans="14:22">
      <c r="N788" s="80"/>
      <c r="O788" s="81"/>
      <c r="P788" s="81"/>
      <c r="Q788" s="80"/>
      <c r="R788" s="80"/>
      <c r="S788" s="80"/>
      <c r="T788" s="103"/>
      <c r="U788" s="80"/>
      <c r="V788" s="80"/>
    </row>
    <row r="789" customHeight="1" spans="14:22">
      <c r="N789" s="80"/>
      <c r="O789" s="81"/>
      <c r="P789" s="81"/>
      <c r="Q789" s="80"/>
      <c r="R789" s="80"/>
      <c r="S789" s="80"/>
      <c r="T789" s="103"/>
      <c r="U789" s="80"/>
      <c r="V789" s="80"/>
    </row>
    <row r="790" customHeight="1" spans="14:22">
      <c r="N790" s="80"/>
      <c r="O790" s="81"/>
      <c r="P790" s="81"/>
      <c r="Q790" s="80"/>
      <c r="R790" s="80"/>
      <c r="S790" s="80"/>
      <c r="T790" s="103"/>
      <c r="U790" s="80"/>
      <c r="V790" s="80"/>
    </row>
    <row r="791" customHeight="1" spans="14:22">
      <c r="N791" s="80"/>
      <c r="O791" s="81"/>
      <c r="P791" s="81"/>
      <c r="Q791" s="80"/>
      <c r="R791" s="80"/>
      <c r="S791" s="80"/>
      <c r="T791" s="103"/>
      <c r="U791" s="80"/>
      <c r="V791" s="80"/>
    </row>
    <row r="792" customHeight="1" spans="14:22">
      <c r="N792" s="80"/>
      <c r="O792" s="81"/>
      <c r="P792" s="81"/>
      <c r="Q792" s="80"/>
      <c r="R792" s="80"/>
      <c r="S792" s="80"/>
      <c r="T792" s="103"/>
      <c r="U792" s="80"/>
      <c r="V792" s="80"/>
    </row>
    <row r="793" customHeight="1" spans="14:22">
      <c r="N793" s="80"/>
      <c r="O793" s="81"/>
      <c r="P793" s="81"/>
      <c r="Q793" s="80"/>
      <c r="R793" s="80"/>
      <c r="S793" s="80"/>
      <c r="T793" s="103"/>
      <c r="U793" s="80"/>
      <c r="V793" s="80"/>
    </row>
    <row r="794" customHeight="1" spans="14:22">
      <c r="N794" s="80"/>
      <c r="O794" s="81"/>
      <c r="P794" s="81"/>
      <c r="Q794" s="80"/>
      <c r="R794" s="80"/>
      <c r="S794" s="80"/>
      <c r="T794" s="103"/>
      <c r="U794" s="80"/>
      <c r="V794" s="80"/>
    </row>
    <row r="795" customHeight="1" spans="14:22">
      <c r="N795" s="80"/>
      <c r="O795" s="81"/>
      <c r="P795" s="81"/>
      <c r="Q795" s="80"/>
      <c r="R795" s="80"/>
      <c r="S795" s="80"/>
      <c r="T795" s="103"/>
      <c r="U795" s="80"/>
      <c r="V795" s="80"/>
    </row>
    <row r="796" customHeight="1" spans="14:22">
      <c r="N796" s="80"/>
      <c r="O796" s="81"/>
      <c r="P796" s="81"/>
      <c r="Q796" s="80"/>
      <c r="R796" s="80"/>
      <c r="S796" s="80"/>
      <c r="T796" s="103"/>
      <c r="U796" s="80"/>
      <c r="V796" s="80"/>
    </row>
    <row r="797" customHeight="1" spans="14:22">
      <c r="N797" s="80"/>
      <c r="O797" s="81"/>
      <c r="P797" s="81"/>
      <c r="Q797" s="80"/>
      <c r="R797" s="80"/>
      <c r="S797" s="80"/>
      <c r="T797" s="103"/>
      <c r="U797" s="80"/>
      <c r="V797" s="80"/>
    </row>
    <row r="798" customHeight="1" spans="14:22">
      <c r="N798" s="80"/>
      <c r="O798" s="81"/>
      <c r="P798" s="81"/>
      <c r="Q798" s="80"/>
      <c r="R798" s="80"/>
      <c r="S798" s="80"/>
      <c r="T798" s="103"/>
      <c r="U798" s="80"/>
      <c r="V798" s="80"/>
    </row>
    <row r="799" customHeight="1" spans="14:22">
      <c r="N799" s="80"/>
      <c r="O799" s="81"/>
      <c r="P799" s="81"/>
      <c r="Q799" s="80"/>
      <c r="R799" s="80"/>
      <c r="S799" s="80"/>
      <c r="T799" s="103"/>
      <c r="U799" s="80"/>
      <c r="V799" s="80"/>
    </row>
    <row r="800" customHeight="1" spans="14:22">
      <c r="N800" s="80"/>
      <c r="O800" s="81"/>
      <c r="P800" s="81"/>
      <c r="Q800" s="80"/>
      <c r="R800" s="80"/>
      <c r="S800" s="80"/>
      <c r="T800" s="103"/>
      <c r="U800" s="80"/>
      <c r="V800" s="80"/>
    </row>
    <row r="801" customHeight="1" spans="14:22">
      <c r="N801" s="80"/>
      <c r="O801" s="81"/>
      <c r="P801" s="81"/>
      <c r="Q801" s="80"/>
      <c r="R801" s="80"/>
      <c r="S801" s="80"/>
      <c r="T801" s="103"/>
      <c r="U801" s="80"/>
      <c r="V801" s="80"/>
    </row>
    <row r="802" customHeight="1" spans="14:22">
      <c r="N802" s="80"/>
      <c r="O802" s="81"/>
      <c r="P802" s="81"/>
      <c r="Q802" s="80"/>
      <c r="R802" s="80"/>
      <c r="S802" s="80"/>
      <c r="T802" s="103"/>
      <c r="U802" s="80"/>
      <c r="V802" s="80"/>
    </row>
    <row r="803" customHeight="1" spans="14:22">
      <c r="N803" s="80"/>
      <c r="O803" s="81"/>
      <c r="P803" s="81"/>
      <c r="Q803" s="80"/>
      <c r="R803" s="80"/>
      <c r="S803" s="80"/>
      <c r="T803" s="103"/>
      <c r="U803" s="80"/>
      <c r="V803" s="80"/>
    </row>
    <row r="804" customHeight="1" spans="14:22">
      <c r="N804" s="80"/>
      <c r="O804" s="81"/>
      <c r="P804" s="81"/>
      <c r="Q804" s="80"/>
      <c r="R804" s="80"/>
      <c r="S804" s="80"/>
      <c r="T804" s="103"/>
      <c r="U804" s="80"/>
      <c r="V804" s="80"/>
    </row>
    <row r="805" customHeight="1" spans="14:22">
      <c r="N805" s="80"/>
      <c r="O805" s="81"/>
      <c r="P805" s="81"/>
      <c r="Q805" s="80"/>
      <c r="R805" s="80"/>
      <c r="S805" s="80"/>
      <c r="T805" s="103"/>
      <c r="U805" s="80"/>
      <c r="V805" s="80"/>
    </row>
    <row r="806" customHeight="1" spans="14:22">
      <c r="N806" s="80"/>
      <c r="O806" s="81"/>
      <c r="P806" s="81"/>
      <c r="Q806" s="80"/>
      <c r="R806" s="80"/>
      <c r="S806" s="80"/>
      <c r="T806" s="103"/>
      <c r="U806" s="80"/>
      <c r="V806" s="80"/>
    </row>
    <row r="807" customHeight="1" spans="14:22">
      <c r="N807" s="80"/>
      <c r="O807" s="81"/>
      <c r="P807" s="81"/>
      <c r="Q807" s="80"/>
      <c r="R807" s="80"/>
      <c r="S807" s="80"/>
      <c r="T807" s="103"/>
      <c r="U807" s="80"/>
      <c r="V807" s="80"/>
    </row>
    <row r="808" customHeight="1" spans="14:22">
      <c r="N808" s="80"/>
      <c r="O808" s="81"/>
      <c r="P808" s="81"/>
      <c r="Q808" s="80"/>
      <c r="R808" s="80"/>
      <c r="S808" s="80"/>
      <c r="T808" s="103"/>
      <c r="U808" s="80"/>
      <c r="V808" s="80"/>
    </row>
    <row r="809" customHeight="1" spans="14:22">
      <c r="N809" s="80"/>
      <c r="O809" s="81"/>
      <c r="P809" s="81"/>
      <c r="Q809" s="80"/>
      <c r="R809" s="80"/>
      <c r="S809" s="80"/>
      <c r="T809" s="103"/>
      <c r="U809" s="80"/>
      <c r="V809" s="80"/>
    </row>
    <row r="810" customHeight="1" spans="14:22">
      <c r="N810" s="80"/>
      <c r="O810" s="81"/>
      <c r="P810" s="81"/>
      <c r="Q810" s="80"/>
      <c r="R810" s="80"/>
      <c r="S810" s="80"/>
      <c r="T810" s="103"/>
      <c r="U810" s="80"/>
      <c r="V810" s="80"/>
    </row>
    <row r="811" customHeight="1" spans="14:22">
      <c r="N811" s="80"/>
      <c r="O811" s="81"/>
      <c r="P811" s="81"/>
      <c r="Q811" s="80"/>
      <c r="R811" s="80"/>
      <c r="S811" s="80"/>
      <c r="T811" s="103"/>
      <c r="U811" s="80"/>
      <c r="V811" s="80"/>
    </row>
    <row r="812" customHeight="1" spans="14:22">
      <c r="N812" s="80"/>
      <c r="O812" s="81"/>
      <c r="P812" s="81"/>
      <c r="Q812" s="80"/>
      <c r="R812" s="80"/>
      <c r="S812" s="80"/>
      <c r="T812" s="103"/>
      <c r="U812" s="80"/>
      <c r="V812" s="80"/>
    </row>
    <row r="813" customHeight="1" spans="14:22">
      <c r="N813" s="80"/>
      <c r="O813" s="81"/>
      <c r="P813" s="81"/>
      <c r="Q813" s="80"/>
      <c r="R813" s="80"/>
      <c r="S813" s="80"/>
      <c r="T813" s="103"/>
      <c r="U813" s="80"/>
      <c r="V813" s="80"/>
    </row>
    <row r="814" customHeight="1" spans="14:22">
      <c r="N814" s="80"/>
      <c r="O814" s="81"/>
      <c r="P814" s="81"/>
      <c r="Q814" s="80"/>
      <c r="R814" s="80"/>
      <c r="S814" s="80"/>
      <c r="T814" s="103"/>
      <c r="U814" s="80"/>
      <c r="V814" s="80"/>
    </row>
    <row r="815" customHeight="1" spans="14:22">
      <c r="N815" s="80"/>
      <c r="O815" s="81"/>
      <c r="P815" s="81"/>
      <c r="Q815" s="80"/>
      <c r="R815" s="80"/>
      <c r="S815" s="80"/>
      <c r="T815" s="103"/>
      <c r="U815" s="80"/>
      <c r="V815" s="80"/>
    </row>
    <row r="816" customHeight="1" spans="14:22">
      <c r="N816" s="80"/>
      <c r="O816" s="81"/>
      <c r="P816" s="81"/>
      <c r="Q816" s="80"/>
      <c r="R816" s="80"/>
      <c r="S816" s="80"/>
      <c r="T816" s="103"/>
      <c r="U816" s="80"/>
      <c r="V816" s="80"/>
    </row>
    <row r="817" customHeight="1" spans="14:22">
      <c r="N817" s="80"/>
      <c r="O817" s="81"/>
      <c r="P817" s="81"/>
      <c r="Q817" s="80"/>
      <c r="R817" s="80"/>
      <c r="S817" s="80"/>
      <c r="T817" s="103"/>
      <c r="U817" s="80"/>
      <c r="V817" s="80"/>
    </row>
    <row r="818" customHeight="1" spans="14:22">
      <c r="N818" s="80"/>
      <c r="O818" s="81"/>
      <c r="P818" s="81"/>
      <c r="Q818" s="80"/>
      <c r="R818" s="80"/>
      <c r="S818" s="80"/>
      <c r="T818" s="103"/>
      <c r="U818" s="80"/>
      <c r="V818" s="80"/>
    </row>
    <row r="819" customHeight="1" spans="14:22">
      <c r="N819" s="80"/>
      <c r="O819" s="81"/>
      <c r="P819" s="81"/>
      <c r="Q819" s="80"/>
      <c r="R819" s="80"/>
      <c r="S819" s="80"/>
      <c r="T819" s="103"/>
      <c r="U819" s="80"/>
      <c r="V819" s="80"/>
    </row>
    <row r="820" customHeight="1" spans="14:22">
      <c r="N820" s="80"/>
      <c r="O820" s="81"/>
      <c r="P820" s="81"/>
      <c r="Q820" s="80"/>
      <c r="R820" s="80"/>
      <c r="S820" s="80"/>
      <c r="T820" s="103"/>
      <c r="U820" s="80"/>
      <c r="V820" s="80"/>
    </row>
    <row r="821" customHeight="1" spans="14:22">
      <c r="N821" s="80"/>
      <c r="O821" s="81"/>
      <c r="P821" s="81"/>
      <c r="Q821" s="80"/>
      <c r="R821" s="80"/>
      <c r="S821" s="80"/>
      <c r="T821" s="103"/>
      <c r="U821" s="80"/>
      <c r="V821" s="80"/>
    </row>
    <row r="822" customHeight="1" spans="14:22">
      <c r="N822" s="80"/>
      <c r="O822" s="81"/>
      <c r="P822" s="81"/>
      <c r="Q822" s="80"/>
      <c r="R822" s="80"/>
      <c r="S822" s="80"/>
      <c r="T822" s="103"/>
      <c r="U822" s="80"/>
      <c r="V822" s="80"/>
    </row>
    <row r="823" customHeight="1" spans="14:22">
      <c r="N823" s="80"/>
      <c r="O823" s="81"/>
      <c r="P823" s="81"/>
      <c r="Q823" s="80"/>
      <c r="R823" s="80"/>
      <c r="S823" s="80"/>
      <c r="T823" s="103"/>
      <c r="U823" s="80"/>
      <c r="V823" s="80"/>
    </row>
    <row r="824" customHeight="1" spans="14:22">
      <c r="N824" s="80"/>
      <c r="O824" s="81"/>
      <c r="P824" s="81"/>
      <c r="Q824" s="80"/>
      <c r="R824" s="80"/>
      <c r="S824" s="80"/>
      <c r="T824" s="103"/>
      <c r="U824" s="80"/>
      <c r="V824" s="80"/>
    </row>
    <row r="825" customHeight="1" spans="14:22">
      <c r="N825" s="80"/>
      <c r="O825" s="81"/>
      <c r="P825" s="81"/>
      <c r="Q825" s="80"/>
      <c r="R825" s="80"/>
      <c r="S825" s="80"/>
      <c r="T825" s="103"/>
      <c r="U825" s="80"/>
      <c r="V825" s="80"/>
    </row>
    <row r="826" customHeight="1" spans="14:22">
      <c r="N826" s="80"/>
      <c r="O826" s="81"/>
      <c r="P826" s="81"/>
      <c r="Q826" s="80"/>
      <c r="R826" s="80"/>
      <c r="S826" s="80"/>
      <c r="T826" s="103"/>
      <c r="U826" s="80"/>
      <c r="V826" s="80"/>
    </row>
    <row r="827" customHeight="1" spans="14:22">
      <c r="N827" s="80"/>
      <c r="O827" s="81"/>
      <c r="P827" s="81"/>
      <c r="Q827" s="80"/>
      <c r="R827" s="80"/>
      <c r="S827" s="80"/>
      <c r="T827" s="103"/>
      <c r="U827" s="80"/>
      <c r="V827" s="80"/>
    </row>
    <row r="828" customHeight="1" spans="14:22">
      <c r="N828" s="80"/>
      <c r="O828" s="81"/>
      <c r="P828" s="81"/>
      <c r="Q828" s="80"/>
      <c r="R828" s="80"/>
      <c r="S828" s="80"/>
      <c r="T828" s="103"/>
      <c r="U828" s="80"/>
      <c r="V828" s="80"/>
    </row>
    <row r="829" customHeight="1" spans="14:22">
      <c r="N829" s="80"/>
      <c r="O829" s="81"/>
      <c r="P829" s="81"/>
      <c r="Q829" s="80"/>
      <c r="R829" s="80"/>
      <c r="S829" s="80"/>
      <c r="T829" s="103"/>
      <c r="U829" s="80"/>
      <c r="V829" s="80"/>
    </row>
    <row r="830" customHeight="1" spans="14:22">
      <c r="N830" s="80"/>
      <c r="O830" s="81"/>
      <c r="P830" s="81"/>
      <c r="Q830" s="80"/>
      <c r="R830" s="80"/>
      <c r="S830" s="80"/>
      <c r="T830" s="103"/>
      <c r="U830" s="80"/>
      <c r="V830" s="80"/>
    </row>
    <row r="831" customHeight="1" spans="14:22">
      <c r="N831" s="80"/>
      <c r="O831" s="81"/>
      <c r="P831" s="81"/>
      <c r="Q831" s="80"/>
      <c r="R831" s="80"/>
      <c r="S831" s="80"/>
      <c r="T831" s="103"/>
      <c r="U831" s="80"/>
      <c r="V831" s="80"/>
    </row>
    <row r="832" customHeight="1" spans="14:22">
      <c r="N832" s="80"/>
      <c r="O832" s="81"/>
      <c r="P832" s="81"/>
      <c r="Q832" s="80"/>
      <c r="R832" s="80"/>
      <c r="S832" s="80"/>
      <c r="T832" s="103"/>
      <c r="U832" s="80"/>
      <c r="V832" s="80"/>
    </row>
    <row r="833" customHeight="1" spans="14:22">
      <c r="N833" s="80"/>
      <c r="O833" s="81"/>
      <c r="P833" s="81"/>
      <c r="Q833" s="80"/>
      <c r="R833" s="80"/>
      <c r="S833" s="80"/>
      <c r="T833" s="103"/>
      <c r="U833" s="80"/>
      <c r="V833" s="80"/>
    </row>
    <row r="834" customHeight="1" spans="14:22">
      <c r="N834" s="80"/>
      <c r="O834" s="81"/>
      <c r="P834" s="81"/>
      <c r="Q834" s="80"/>
      <c r="R834" s="80"/>
      <c r="S834" s="80"/>
      <c r="T834" s="103"/>
      <c r="U834" s="80"/>
      <c r="V834" s="80"/>
    </row>
    <row r="835" customHeight="1" spans="14:22">
      <c r="N835" s="80"/>
      <c r="O835" s="81"/>
      <c r="P835" s="81"/>
      <c r="Q835" s="80"/>
      <c r="R835" s="80"/>
      <c r="S835" s="80"/>
      <c r="T835" s="103"/>
      <c r="U835" s="80"/>
      <c r="V835" s="80"/>
    </row>
    <row r="836" customHeight="1" spans="14:22">
      <c r="N836" s="80"/>
      <c r="O836" s="81"/>
      <c r="P836" s="81"/>
      <c r="Q836" s="80"/>
      <c r="R836" s="80"/>
      <c r="S836" s="80"/>
      <c r="T836" s="103"/>
      <c r="U836" s="80"/>
      <c r="V836" s="80"/>
    </row>
    <row r="837" customHeight="1" spans="14:22">
      <c r="N837" s="80"/>
      <c r="O837" s="81"/>
      <c r="P837" s="81"/>
      <c r="Q837" s="80"/>
      <c r="R837" s="80"/>
      <c r="S837" s="80"/>
      <c r="T837" s="103"/>
      <c r="U837" s="80"/>
      <c r="V837" s="80"/>
    </row>
    <row r="838" customHeight="1" spans="14:22">
      <c r="N838" s="80"/>
      <c r="O838" s="81"/>
      <c r="P838" s="81"/>
      <c r="Q838" s="80"/>
      <c r="R838" s="80"/>
      <c r="S838" s="80"/>
      <c r="T838" s="103"/>
      <c r="U838" s="80"/>
      <c r="V838" s="80"/>
    </row>
    <row r="839" customHeight="1" spans="14:22">
      <c r="N839" s="80"/>
      <c r="O839" s="81"/>
      <c r="P839" s="81"/>
      <c r="Q839" s="80"/>
      <c r="R839" s="80"/>
      <c r="S839" s="80"/>
      <c r="T839" s="103"/>
      <c r="U839" s="80"/>
      <c r="V839" s="80"/>
    </row>
    <row r="840" customHeight="1" spans="14:22">
      <c r="N840" s="80"/>
      <c r="O840" s="81"/>
      <c r="P840" s="81"/>
      <c r="Q840" s="80"/>
      <c r="R840" s="80"/>
      <c r="S840" s="80"/>
      <c r="T840" s="103"/>
      <c r="U840" s="80"/>
      <c r="V840" s="80"/>
    </row>
    <row r="841" customHeight="1" spans="14:22">
      <c r="N841" s="80"/>
      <c r="O841" s="81"/>
      <c r="P841" s="81"/>
      <c r="Q841" s="80"/>
      <c r="R841" s="80"/>
      <c r="S841" s="80"/>
      <c r="T841" s="103"/>
      <c r="U841" s="80"/>
      <c r="V841" s="80"/>
    </row>
    <row r="842" customHeight="1" spans="14:22">
      <c r="N842" s="80"/>
      <c r="O842" s="81"/>
      <c r="P842" s="81"/>
      <c r="Q842" s="80"/>
      <c r="R842" s="80"/>
      <c r="S842" s="80"/>
      <c r="T842" s="103"/>
      <c r="U842" s="80"/>
      <c r="V842" s="80"/>
    </row>
    <row r="843" customHeight="1" spans="14:22">
      <c r="N843" s="80"/>
      <c r="O843" s="81"/>
      <c r="P843" s="81"/>
      <c r="Q843" s="80"/>
      <c r="R843" s="80"/>
      <c r="S843" s="80"/>
      <c r="T843" s="103"/>
      <c r="U843" s="80"/>
      <c r="V843" s="80"/>
    </row>
    <row r="844" customHeight="1" spans="14:22">
      <c r="N844" s="80"/>
      <c r="O844" s="81"/>
      <c r="P844" s="81"/>
      <c r="Q844" s="80"/>
      <c r="R844" s="80"/>
      <c r="S844" s="80"/>
      <c r="T844" s="103"/>
      <c r="U844" s="80"/>
      <c r="V844" s="80"/>
    </row>
    <row r="845" customHeight="1" spans="14:22">
      <c r="N845" s="80"/>
      <c r="O845" s="81"/>
      <c r="P845" s="81"/>
      <c r="Q845" s="80"/>
      <c r="R845" s="80"/>
      <c r="S845" s="80"/>
      <c r="T845" s="103"/>
      <c r="U845" s="80"/>
      <c r="V845" s="80"/>
    </row>
    <row r="846" customHeight="1" spans="14:22">
      <c r="N846" s="80"/>
      <c r="O846" s="81"/>
      <c r="P846" s="81"/>
      <c r="Q846" s="80"/>
      <c r="R846" s="80"/>
      <c r="S846" s="80"/>
      <c r="T846" s="103"/>
      <c r="U846" s="80"/>
      <c r="V846" s="80"/>
    </row>
    <row r="847" customHeight="1" spans="14:22">
      <c r="N847" s="80"/>
      <c r="O847" s="81"/>
      <c r="P847" s="81"/>
      <c r="Q847" s="80"/>
      <c r="R847" s="80"/>
      <c r="S847" s="80"/>
      <c r="T847" s="103"/>
      <c r="U847" s="80"/>
      <c r="V847" s="80"/>
    </row>
    <row r="848" customHeight="1" spans="14:22">
      <c r="N848" s="80"/>
      <c r="O848" s="81"/>
      <c r="P848" s="81"/>
      <c r="Q848" s="80"/>
      <c r="R848" s="80"/>
      <c r="S848" s="80"/>
      <c r="T848" s="103"/>
      <c r="U848" s="80"/>
      <c r="V848" s="80"/>
    </row>
    <row r="849" customHeight="1" spans="14:22">
      <c r="N849" s="80"/>
      <c r="O849" s="81"/>
      <c r="P849" s="81"/>
      <c r="Q849" s="80"/>
      <c r="R849" s="80"/>
      <c r="S849" s="80"/>
      <c r="T849" s="103"/>
      <c r="U849" s="80"/>
      <c r="V849" s="80"/>
    </row>
    <row r="850" customHeight="1" spans="14:22">
      <c r="N850" s="80"/>
      <c r="O850" s="81"/>
      <c r="P850" s="81"/>
      <c r="Q850" s="80"/>
      <c r="R850" s="80"/>
      <c r="S850" s="80"/>
      <c r="T850" s="103"/>
      <c r="U850" s="80"/>
      <c r="V850" s="80"/>
    </row>
    <row r="851" customHeight="1" spans="14:22">
      <c r="N851" s="80"/>
      <c r="O851" s="81"/>
      <c r="P851" s="81"/>
      <c r="Q851" s="80"/>
      <c r="R851" s="80"/>
      <c r="S851" s="80"/>
      <c r="T851" s="103"/>
      <c r="U851" s="80"/>
      <c r="V851" s="80"/>
    </row>
    <row r="852" customHeight="1" spans="14:22">
      <c r="N852" s="80"/>
      <c r="O852" s="81"/>
      <c r="P852" s="81"/>
      <c r="Q852" s="80"/>
      <c r="R852" s="80"/>
      <c r="S852" s="80"/>
      <c r="T852" s="103"/>
      <c r="U852" s="80"/>
      <c r="V852" s="80"/>
    </row>
    <row r="853" customHeight="1" spans="14:22">
      <c r="N853" s="80"/>
      <c r="O853" s="81"/>
      <c r="P853" s="81"/>
      <c r="Q853" s="80"/>
      <c r="R853" s="80"/>
      <c r="S853" s="80"/>
      <c r="T853" s="103"/>
      <c r="U853" s="80"/>
      <c r="V853" s="80"/>
    </row>
    <row r="854" customHeight="1" spans="14:22">
      <c r="N854" s="80"/>
      <c r="O854" s="81"/>
      <c r="P854" s="81"/>
      <c r="Q854" s="80"/>
      <c r="R854" s="80"/>
      <c r="S854" s="80"/>
      <c r="T854" s="103"/>
      <c r="U854" s="80"/>
      <c r="V854" s="80"/>
    </row>
    <row r="855" customHeight="1" spans="14:22">
      <c r="N855" s="80"/>
      <c r="O855" s="81"/>
      <c r="P855" s="81"/>
      <c r="Q855" s="80"/>
      <c r="R855" s="80"/>
      <c r="S855" s="80"/>
      <c r="T855" s="103"/>
      <c r="U855" s="80"/>
      <c r="V855" s="80"/>
    </row>
    <row r="856" customHeight="1" spans="14:22">
      <c r="N856" s="80"/>
      <c r="O856" s="81"/>
      <c r="P856" s="81"/>
      <c r="Q856" s="80"/>
      <c r="R856" s="80"/>
      <c r="S856" s="80"/>
      <c r="T856" s="103"/>
      <c r="U856" s="80"/>
      <c r="V856" s="80"/>
    </row>
    <row r="857" customHeight="1" spans="14:22">
      <c r="N857" s="80"/>
      <c r="O857" s="81"/>
      <c r="P857" s="81"/>
      <c r="Q857" s="80"/>
      <c r="R857" s="80"/>
      <c r="S857" s="80"/>
      <c r="T857" s="103"/>
      <c r="U857" s="80"/>
      <c r="V857" s="80"/>
    </row>
    <row r="858" customHeight="1" spans="14:22">
      <c r="N858" s="80"/>
      <c r="O858" s="81"/>
      <c r="P858" s="81"/>
      <c r="Q858" s="80"/>
      <c r="R858" s="80"/>
      <c r="S858" s="80"/>
      <c r="T858" s="103"/>
      <c r="U858" s="80"/>
      <c r="V858" s="80"/>
    </row>
    <row r="859" customHeight="1" spans="14:22">
      <c r="N859" s="80"/>
      <c r="O859" s="81"/>
      <c r="P859" s="81"/>
      <c r="Q859" s="80"/>
      <c r="R859" s="80"/>
      <c r="S859" s="80"/>
      <c r="T859" s="103"/>
      <c r="U859" s="80"/>
      <c r="V859" s="80"/>
    </row>
    <row r="860" customHeight="1" spans="14:22">
      <c r="N860" s="80"/>
      <c r="O860" s="81"/>
      <c r="P860" s="81"/>
      <c r="Q860" s="80"/>
      <c r="R860" s="80"/>
      <c r="S860" s="80"/>
      <c r="T860" s="103"/>
      <c r="U860" s="80"/>
      <c r="V860" s="80"/>
    </row>
    <row r="861" customHeight="1" spans="14:22">
      <c r="N861" s="80"/>
      <c r="O861" s="81"/>
      <c r="P861" s="81"/>
      <c r="Q861" s="80"/>
      <c r="R861" s="80"/>
      <c r="S861" s="80"/>
      <c r="T861" s="103"/>
      <c r="U861" s="80"/>
      <c r="V861" s="80"/>
    </row>
    <row r="862" customHeight="1" spans="14:22">
      <c r="N862" s="80"/>
      <c r="O862" s="81"/>
      <c r="P862" s="81"/>
      <c r="Q862" s="80"/>
      <c r="R862" s="80"/>
      <c r="S862" s="80"/>
      <c r="T862" s="103"/>
      <c r="U862" s="80"/>
      <c r="V862" s="80"/>
    </row>
    <row r="863" customHeight="1" spans="14:22">
      <c r="N863" s="80"/>
      <c r="O863" s="81"/>
      <c r="P863" s="81"/>
      <c r="Q863" s="80"/>
      <c r="R863" s="80"/>
      <c r="S863" s="80"/>
      <c r="T863" s="103"/>
      <c r="U863" s="80"/>
      <c r="V863" s="80"/>
    </row>
    <row r="864" customHeight="1" spans="14:22">
      <c r="N864" s="80"/>
      <c r="O864" s="81"/>
      <c r="P864" s="81"/>
      <c r="Q864" s="80"/>
      <c r="R864" s="80"/>
      <c r="S864" s="80"/>
      <c r="T864" s="103"/>
      <c r="U864" s="80"/>
      <c r="V864" s="80"/>
    </row>
    <row r="865" customHeight="1" spans="14:22">
      <c r="N865" s="80"/>
      <c r="O865" s="81"/>
      <c r="P865" s="81"/>
      <c r="Q865" s="80"/>
      <c r="R865" s="80"/>
      <c r="S865" s="80"/>
      <c r="T865" s="103"/>
      <c r="U865" s="80"/>
      <c r="V865" s="80"/>
    </row>
    <row r="866" customHeight="1" spans="14:22">
      <c r="N866" s="80"/>
      <c r="O866" s="81"/>
      <c r="P866" s="81"/>
      <c r="Q866" s="80"/>
      <c r="R866" s="80"/>
      <c r="S866" s="80"/>
      <c r="T866" s="103"/>
      <c r="U866" s="80"/>
      <c r="V866" s="80"/>
    </row>
    <row r="867" customHeight="1" spans="14:22">
      <c r="N867" s="80"/>
      <c r="O867" s="81"/>
      <c r="P867" s="81"/>
      <c r="Q867" s="80"/>
      <c r="R867" s="80"/>
      <c r="S867" s="80"/>
      <c r="T867" s="103"/>
      <c r="U867" s="80"/>
      <c r="V867" s="80"/>
    </row>
    <row r="868" customHeight="1" spans="14:22">
      <c r="N868" s="80"/>
      <c r="O868" s="81"/>
      <c r="P868" s="81"/>
      <c r="Q868" s="80"/>
      <c r="R868" s="80"/>
      <c r="S868" s="80"/>
      <c r="T868" s="103"/>
      <c r="U868" s="80"/>
      <c r="V868" s="80"/>
    </row>
    <row r="869" customHeight="1" spans="14:22">
      <c r="N869" s="80"/>
      <c r="O869" s="81"/>
      <c r="P869" s="81"/>
      <c r="Q869" s="80"/>
      <c r="R869" s="80"/>
      <c r="S869" s="80"/>
      <c r="T869" s="103"/>
      <c r="U869" s="80"/>
      <c r="V869" s="80"/>
    </row>
    <row r="870" customHeight="1" spans="14:22">
      <c r="N870" s="80"/>
      <c r="O870" s="81"/>
      <c r="P870" s="81"/>
      <c r="Q870" s="80"/>
      <c r="R870" s="80"/>
      <c r="S870" s="80"/>
      <c r="T870" s="103"/>
      <c r="U870" s="80"/>
      <c r="V870" s="80"/>
    </row>
    <row r="871" customHeight="1" spans="14:22">
      <c r="N871" s="80"/>
      <c r="O871" s="81"/>
      <c r="P871" s="81"/>
      <c r="Q871" s="80"/>
      <c r="R871" s="80"/>
      <c r="S871" s="80"/>
      <c r="T871" s="103"/>
      <c r="U871" s="80"/>
      <c r="V871" s="80"/>
    </row>
    <row r="872" customHeight="1" spans="14:22">
      <c r="N872" s="80"/>
      <c r="O872" s="81"/>
      <c r="P872" s="81"/>
      <c r="Q872" s="80"/>
      <c r="R872" s="80"/>
      <c r="S872" s="80"/>
      <c r="T872" s="103"/>
      <c r="U872" s="80"/>
      <c r="V872" s="80"/>
    </row>
    <row r="873" customHeight="1" spans="14:22">
      <c r="N873" s="80"/>
      <c r="O873" s="81"/>
      <c r="P873" s="81"/>
      <c r="Q873" s="80"/>
      <c r="R873" s="80"/>
      <c r="S873" s="80"/>
      <c r="T873" s="103"/>
      <c r="U873" s="80"/>
      <c r="V873" s="80"/>
    </row>
    <row r="874" customHeight="1" spans="14:22">
      <c r="N874" s="80"/>
      <c r="O874" s="81"/>
      <c r="P874" s="81"/>
      <c r="Q874" s="80"/>
      <c r="R874" s="80"/>
      <c r="S874" s="80"/>
      <c r="T874" s="103"/>
      <c r="U874" s="80"/>
      <c r="V874" s="80"/>
    </row>
    <row r="875" customHeight="1" spans="14:22">
      <c r="N875" s="80"/>
      <c r="O875" s="81"/>
      <c r="P875" s="81"/>
      <c r="Q875" s="80"/>
      <c r="R875" s="80"/>
      <c r="S875" s="80"/>
      <c r="T875" s="103"/>
      <c r="U875" s="80"/>
      <c r="V875" s="80"/>
    </row>
    <row r="876" customHeight="1" spans="14:22">
      <c r="N876" s="80"/>
      <c r="O876" s="81"/>
      <c r="P876" s="81"/>
      <c r="Q876" s="80"/>
      <c r="R876" s="80"/>
      <c r="S876" s="80"/>
      <c r="T876" s="103"/>
      <c r="U876" s="80"/>
      <c r="V876" s="80"/>
    </row>
    <row r="877" customHeight="1" spans="14:22">
      <c r="N877" s="80"/>
      <c r="O877" s="81"/>
      <c r="P877" s="81"/>
      <c r="Q877" s="80"/>
      <c r="R877" s="80"/>
      <c r="S877" s="80"/>
      <c r="T877" s="103"/>
      <c r="U877" s="80"/>
      <c r="V877" s="80"/>
    </row>
    <row r="878" customHeight="1" spans="14:22">
      <c r="N878" s="80"/>
      <c r="O878" s="81"/>
      <c r="P878" s="81"/>
      <c r="Q878" s="80"/>
      <c r="R878" s="80"/>
      <c r="S878" s="80"/>
      <c r="T878" s="103"/>
      <c r="U878" s="80"/>
      <c r="V878" s="80"/>
    </row>
    <row r="879" customHeight="1" spans="14:22">
      <c r="N879" s="80"/>
      <c r="O879" s="81"/>
      <c r="P879" s="81"/>
      <c r="Q879" s="80"/>
      <c r="R879" s="80"/>
      <c r="S879" s="80"/>
      <c r="T879" s="103"/>
      <c r="U879" s="80"/>
      <c r="V879" s="80"/>
    </row>
    <row r="880" customHeight="1" spans="14:22">
      <c r="N880" s="80"/>
      <c r="O880" s="81"/>
      <c r="P880" s="81"/>
      <c r="Q880" s="80"/>
      <c r="R880" s="80"/>
      <c r="S880" s="80"/>
      <c r="T880" s="103"/>
      <c r="U880" s="80"/>
      <c r="V880" s="80"/>
    </row>
    <row r="881" customHeight="1" spans="14:22">
      <c r="N881" s="80"/>
      <c r="O881" s="81"/>
      <c r="P881" s="81"/>
      <c r="Q881" s="80"/>
      <c r="R881" s="80"/>
      <c r="S881" s="80"/>
      <c r="T881" s="103"/>
      <c r="U881" s="80"/>
      <c r="V881" s="80"/>
    </row>
    <row r="882" customHeight="1" spans="14:22">
      <c r="N882" s="80"/>
      <c r="O882" s="81"/>
      <c r="P882" s="81"/>
      <c r="Q882" s="80"/>
      <c r="R882" s="80"/>
      <c r="S882" s="80"/>
      <c r="T882" s="103"/>
      <c r="U882" s="80"/>
      <c r="V882" s="80"/>
    </row>
    <row r="883" customHeight="1" spans="14:22">
      <c r="N883" s="80"/>
      <c r="O883" s="81"/>
      <c r="P883" s="81"/>
      <c r="Q883" s="80"/>
      <c r="R883" s="80"/>
      <c r="S883" s="80"/>
      <c r="T883" s="103"/>
      <c r="U883" s="80"/>
      <c r="V883" s="80"/>
    </row>
    <row r="884" customHeight="1" spans="14:22">
      <c r="N884" s="80"/>
      <c r="O884" s="81"/>
      <c r="P884" s="81"/>
      <c r="Q884" s="80"/>
      <c r="R884" s="80"/>
      <c r="S884" s="80"/>
      <c r="T884" s="103"/>
      <c r="U884" s="80"/>
      <c r="V884" s="80"/>
    </row>
    <row r="885" customHeight="1" spans="14:22">
      <c r="N885" s="80"/>
      <c r="O885" s="81"/>
      <c r="P885" s="81"/>
      <c r="Q885" s="80"/>
      <c r="R885" s="80"/>
      <c r="S885" s="80"/>
      <c r="T885" s="103"/>
      <c r="U885" s="80"/>
      <c r="V885" s="80"/>
    </row>
    <row r="886" customHeight="1" spans="14:22">
      <c r="N886" s="80"/>
      <c r="O886" s="81"/>
      <c r="P886" s="81"/>
      <c r="Q886" s="80"/>
      <c r="R886" s="80"/>
      <c r="S886" s="80"/>
      <c r="T886" s="103"/>
      <c r="U886" s="80"/>
      <c r="V886" s="80"/>
    </row>
    <row r="887" customHeight="1" spans="14:22">
      <c r="N887" s="80"/>
      <c r="O887" s="81"/>
      <c r="P887" s="81"/>
      <c r="Q887" s="80"/>
      <c r="R887" s="80"/>
      <c r="S887" s="80"/>
      <c r="T887" s="103"/>
      <c r="U887" s="80"/>
      <c r="V887" s="80"/>
    </row>
    <row r="888" customHeight="1" spans="14:22">
      <c r="N888" s="80"/>
      <c r="O888" s="81"/>
      <c r="P888" s="81"/>
      <c r="Q888" s="80"/>
      <c r="R888" s="80"/>
      <c r="S888" s="80"/>
      <c r="T888" s="103"/>
      <c r="U888" s="80"/>
      <c r="V888" s="80"/>
    </row>
    <row r="889" customHeight="1" spans="14:22">
      <c r="N889" s="80"/>
      <c r="O889" s="81"/>
      <c r="P889" s="81"/>
      <c r="Q889" s="80"/>
      <c r="R889" s="80"/>
      <c r="S889" s="80"/>
      <c r="T889" s="103"/>
      <c r="U889" s="80"/>
      <c r="V889" s="80"/>
    </row>
    <row r="890" customHeight="1" spans="14:22">
      <c r="N890" s="80"/>
      <c r="O890" s="81"/>
      <c r="P890" s="81"/>
      <c r="Q890" s="80"/>
      <c r="R890" s="80"/>
      <c r="S890" s="80"/>
      <c r="T890" s="103"/>
      <c r="U890" s="80"/>
      <c r="V890" s="80"/>
    </row>
    <row r="891" customHeight="1" spans="14:22">
      <c r="N891" s="80"/>
      <c r="O891" s="81"/>
      <c r="P891" s="81"/>
      <c r="Q891" s="80"/>
      <c r="R891" s="80"/>
      <c r="S891" s="80"/>
      <c r="T891" s="103"/>
      <c r="U891" s="80"/>
      <c r="V891" s="80"/>
    </row>
    <row r="892" customHeight="1" spans="14:22">
      <c r="N892" s="80"/>
      <c r="O892" s="81"/>
      <c r="P892" s="81"/>
      <c r="Q892" s="80"/>
      <c r="R892" s="80"/>
      <c r="S892" s="80"/>
      <c r="T892" s="103"/>
      <c r="U892" s="80"/>
      <c r="V892" s="80"/>
    </row>
    <row r="893" customHeight="1" spans="14:22">
      <c r="N893" s="80"/>
      <c r="O893" s="81"/>
      <c r="P893" s="81"/>
      <c r="Q893" s="80"/>
      <c r="R893" s="80"/>
      <c r="S893" s="80"/>
      <c r="T893" s="103"/>
      <c r="U893" s="80"/>
      <c r="V893" s="80"/>
    </row>
    <row r="894" customHeight="1" spans="14:22">
      <c r="N894" s="80"/>
      <c r="O894" s="81"/>
      <c r="P894" s="81"/>
      <c r="Q894" s="80"/>
      <c r="R894" s="80"/>
      <c r="S894" s="80"/>
      <c r="T894" s="103"/>
      <c r="U894" s="80"/>
      <c r="V894" s="80"/>
    </row>
    <row r="895" customHeight="1" spans="14:22">
      <c r="N895" s="80"/>
      <c r="O895" s="81"/>
      <c r="P895" s="81"/>
      <c r="Q895" s="80"/>
      <c r="R895" s="80"/>
      <c r="S895" s="80"/>
      <c r="T895" s="103"/>
      <c r="U895" s="80"/>
      <c r="V895" s="80"/>
    </row>
    <row r="896" customHeight="1" spans="14:22">
      <c r="N896" s="80"/>
      <c r="O896" s="81"/>
      <c r="P896" s="81"/>
      <c r="Q896" s="80"/>
      <c r="R896" s="80"/>
      <c r="S896" s="80"/>
      <c r="T896" s="103"/>
      <c r="U896" s="80"/>
      <c r="V896" s="80"/>
    </row>
    <row r="897" customHeight="1" spans="14:22">
      <c r="N897" s="80"/>
      <c r="O897" s="81"/>
      <c r="P897" s="81"/>
      <c r="Q897" s="80"/>
      <c r="R897" s="80"/>
      <c r="S897" s="80"/>
      <c r="T897" s="103"/>
      <c r="U897" s="80"/>
      <c r="V897" s="80"/>
    </row>
    <row r="898" customHeight="1" spans="14:22">
      <c r="N898" s="80"/>
      <c r="O898" s="81"/>
      <c r="P898" s="81"/>
      <c r="Q898" s="80"/>
      <c r="R898" s="80"/>
      <c r="S898" s="80"/>
      <c r="T898" s="103"/>
      <c r="U898" s="80"/>
      <c r="V898" s="80"/>
    </row>
    <row r="899" customHeight="1" spans="14:22">
      <c r="N899" s="80"/>
      <c r="O899" s="81"/>
      <c r="P899" s="81"/>
      <c r="Q899" s="80"/>
      <c r="R899" s="80"/>
      <c r="S899" s="80"/>
      <c r="T899" s="103"/>
      <c r="U899" s="80"/>
      <c r="V899" s="80"/>
    </row>
    <row r="900" customHeight="1" spans="14:22">
      <c r="N900" s="80"/>
      <c r="O900" s="81"/>
      <c r="P900" s="81"/>
      <c r="Q900" s="80"/>
      <c r="R900" s="80"/>
      <c r="S900" s="80"/>
      <c r="T900" s="103"/>
      <c r="U900" s="80"/>
      <c r="V900" s="80"/>
    </row>
    <row r="901" customHeight="1" spans="14:22">
      <c r="N901" s="80"/>
      <c r="O901" s="81"/>
      <c r="P901" s="81"/>
      <c r="Q901" s="80"/>
      <c r="R901" s="80"/>
      <c r="S901" s="80"/>
      <c r="T901" s="103"/>
      <c r="U901" s="80"/>
      <c r="V901" s="80"/>
    </row>
    <row r="902" customHeight="1" spans="14:22">
      <c r="N902" s="80"/>
      <c r="O902" s="81"/>
      <c r="P902" s="81"/>
      <c r="Q902" s="80"/>
      <c r="R902" s="80"/>
      <c r="S902" s="80"/>
      <c r="T902" s="103"/>
      <c r="U902" s="80"/>
      <c r="V902" s="80"/>
    </row>
    <row r="903" customHeight="1" spans="14:22">
      <c r="N903" s="80"/>
      <c r="O903" s="81"/>
      <c r="P903" s="81"/>
      <c r="Q903" s="80"/>
      <c r="R903" s="80"/>
      <c r="S903" s="80"/>
      <c r="T903" s="103"/>
      <c r="U903" s="80"/>
      <c r="V903" s="80"/>
    </row>
    <row r="904" customHeight="1" spans="14:22">
      <c r="N904" s="80"/>
      <c r="O904" s="81"/>
      <c r="P904" s="81"/>
      <c r="Q904" s="80"/>
      <c r="R904" s="80"/>
      <c r="S904" s="80"/>
      <c r="T904" s="103"/>
      <c r="U904" s="80"/>
      <c r="V904" s="80"/>
    </row>
    <row r="905" customHeight="1" spans="14:22">
      <c r="N905" s="80"/>
      <c r="O905" s="81"/>
      <c r="P905" s="81"/>
      <c r="Q905" s="80"/>
      <c r="R905" s="80"/>
      <c r="S905" s="80"/>
      <c r="T905" s="103"/>
      <c r="U905" s="80"/>
      <c r="V905" s="80"/>
    </row>
    <row r="906" customHeight="1" spans="14:22">
      <c r="N906" s="80"/>
      <c r="O906" s="81"/>
      <c r="P906" s="81"/>
      <c r="Q906" s="80"/>
      <c r="R906" s="80"/>
      <c r="S906" s="80"/>
      <c r="T906" s="103"/>
      <c r="U906" s="80"/>
      <c r="V906" s="80"/>
    </row>
    <row r="907" customHeight="1" spans="14:22">
      <c r="N907" s="80"/>
      <c r="O907" s="81"/>
      <c r="P907" s="81"/>
      <c r="Q907" s="80"/>
      <c r="R907" s="80"/>
      <c r="S907" s="80"/>
      <c r="T907" s="103"/>
      <c r="U907" s="80"/>
      <c r="V907" s="80"/>
    </row>
    <row r="908" customHeight="1" spans="14:22">
      <c r="N908" s="80"/>
      <c r="O908" s="81"/>
      <c r="P908" s="81"/>
      <c r="Q908" s="80"/>
      <c r="R908" s="80"/>
      <c r="S908" s="80"/>
      <c r="T908" s="103"/>
      <c r="U908" s="80"/>
      <c r="V908" s="80"/>
    </row>
    <row r="909" customHeight="1" spans="14:22">
      <c r="N909" s="80"/>
      <c r="O909" s="81"/>
      <c r="P909" s="81"/>
      <c r="Q909" s="80"/>
      <c r="R909" s="80"/>
      <c r="S909" s="80"/>
      <c r="T909" s="103"/>
      <c r="U909" s="80"/>
      <c r="V909" s="80"/>
    </row>
    <row r="910" customHeight="1" spans="14:22">
      <c r="N910" s="80"/>
      <c r="O910" s="81"/>
      <c r="P910" s="81"/>
      <c r="Q910" s="80"/>
      <c r="R910" s="80"/>
      <c r="S910" s="80"/>
      <c r="T910" s="103"/>
      <c r="U910" s="80"/>
      <c r="V910" s="80"/>
    </row>
    <row r="911" customHeight="1" spans="14:22">
      <c r="N911" s="80"/>
      <c r="O911" s="81"/>
      <c r="P911" s="81"/>
      <c r="Q911" s="80"/>
      <c r="R911" s="80"/>
      <c r="S911" s="80"/>
      <c r="T911" s="103"/>
      <c r="U911" s="80"/>
      <c r="V911" s="80"/>
    </row>
    <row r="912" customHeight="1" spans="14:22">
      <c r="N912" s="80"/>
      <c r="O912" s="81"/>
      <c r="P912" s="81"/>
      <c r="Q912" s="80"/>
      <c r="R912" s="80"/>
      <c r="S912" s="80"/>
      <c r="T912" s="103"/>
      <c r="U912" s="80"/>
      <c r="V912" s="80"/>
    </row>
    <row r="913" customHeight="1" spans="14:22">
      <c r="N913" s="80"/>
      <c r="O913" s="81"/>
      <c r="P913" s="81"/>
      <c r="Q913" s="80"/>
      <c r="R913" s="80"/>
      <c r="S913" s="80"/>
      <c r="T913" s="103"/>
      <c r="U913" s="80"/>
      <c r="V913" s="80"/>
    </row>
    <row r="914" customHeight="1" spans="14:22">
      <c r="N914" s="80"/>
      <c r="O914" s="81"/>
      <c r="P914" s="81"/>
      <c r="Q914" s="80"/>
      <c r="R914" s="80"/>
      <c r="S914" s="80"/>
      <c r="T914" s="103"/>
      <c r="U914" s="80"/>
      <c r="V914" s="80"/>
    </row>
    <row r="915" customHeight="1" spans="14:22">
      <c r="N915" s="80"/>
      <c r="O915" s="81"/>
      <c r="P915" s="81"/>
      <c r="Q915" s="80"/>
      <c r="R915" s="80"/>
      <c r="S915" s="80"/>
      <c r="T915" s="103"/>
      <c r="U915" s="80"/>
      <c r="V915" s="80"/>
    </row>
    <row r="916" customHeight="1" spans="14:22">
      <c r="N916" s="80"/>
      <c r="O916" s="81"/>
      <c r="P916" s="81"/>
      <c r="Q916" s="80"/>
      <c r="R916" s="80"/>
      <c r="S916" s="80"/>
      <c r="T916" s="103"/>
      <c r="U916" s="80"/>
      <c r="V916" s="80"/>
    </row>
    <row r="917" customHeight="1" spans="14:22">
      <c r="N917" s="80"/>
      <c r="O917" s="81"/>
      <c r="P917" s="81"/>
      <c r="Q917" s="80"/>
      <c r="R917" s="80"/>
      <c r="S917" s="80"/>
      <c r="T917" s="103"/>
      <c r="U917" s="80"/>
      <c r="V917" s="80"/>
    </row>
    <row r="918" customHeight="1" spans="14:22">
      <c r="N918" s="80"/>
      <c r="O918" s="81"/>
      <c r="P918" s="81"/>
      <c r="Q918" s="80"/>
      <c r="R918" s="80"/>
      <c r="S918" s="80"/>
      <c r="T918" s="103"/>
      <c r="U918" s="80"/>
      <c r="V918" s="80"/>
    </row>
    <row r="919" customHeight="1" spans="14:22">
      <c r="N919" s="80"/>
      <c r="O919" s="81"/>
      <c r="P919" s="81"/>
      <c r="Q919" s="80"/>
      <c r="R919" s="80"/>
      <c r="S919" s="80"/>
      <c r="T919" s="103"/>
      <c r="U919" s="80"/>
      <c r="V919" s="80"/>
    </row>
    <row r="920" customHeight="1" spans="14:22">
      <c r="N920" s="80"/>
      <c r="O920" s="81"/>
      <c r="P920" s="81"/>
      <c r="Q920" s="80"/>
      <c r="R920" s="80"/>
      <c r="S920" s="80"/>
      <c r="T920" s="103"/>
      <c r="U920" s="80"/>
      <c r="V920" s="80"/>
    </row>
    <row r="921" customHeight="1" spans="14:22">
      <c r="N921" s="80"/>
      <c r="O921" s="81"/>
      <c r="P921" s="81"/>
      <c r="Q921" s="80"/>
      <c r="R921" s="80"/>
      <c r="S921" s="80"/>
      <c r="T921" s="103"/>
      <c r="U921" s="80"/>
      <c r="V921" s="80"/>
    </row>
    <row r="922" customHeight="1" spans="14:22">
      <c r="N922" s="80"/>
      <c r="O922" s="81"/>
      <c r="P922" s="81"/>
      <c r="Q922" s="80"/>
      <c r="R922" s="80"/>
      <c r="S922" s="80"/>
      <c r="T922" s="103"/>
      <c r="U922" s="80"/>
      <c r="V922" s="80"/>
    </row>
    <row r="923" customHeight="1" spans="14:22">
      <c r="N923" s="80"/>
      <c r="O923" s="81"/>
      <c r="P923" s="81"/>
      <c r="Q923" s="80"/>
      <c r="R923" s="80"/>
      <c r="S923" s="80"/>
      <c r="T923" s="103"/>
      <c r="U923" s="80"/>
      <c r="V923" s="80"/>
    </row>
    <row r="924" customHeight="1" spans="14:22">
      <c r="N924" s="80"/>
      <c r="O924" s="81"/>
      <c r="P924" s="81"/>
      <c r="Q924" s="80"/>
      <c r="R924" s="80"/>
      <c r="S924" s="80"/>
      <c r="T924" s="103"/>
      <c r="U924" s="80"/>
      <c r="V924" s="80"/>
    </row>
    <row r="925" customHeight="1" spans="14:22">
      <c r="N925" s="80"/>
      <c r="O925" s="81"/>
      <c r="P925" s="81"/>
      <c r="Q925" s="80"/>
      <c r="R925" s="80"/>
      <c r="S925" s="80"/>
      <c r="T925" s="103"/>
      <c r="U925" s="80"/>
      <c r="V925" s="80"/>
    </row>
    <row r="926" customHeight="1" spans="14:22">
      <c r="N926" s="80"/>
      <c r="O926" s="81"/>
      <c r="P926" s="81"/>
      <c r="Q926" s="80"/>
      <c r="R926" s="80"/>
      <c r="S926" s="80"/>
      <c r="T926" s="103"/>
      <c r="U926" s="80"/>
      <c r="V926" s="80"/>
    </row>
    <row r="927" customHeight="1" spans="14:22">
      <c r="N927" s="80"/>
      <c r="O927" s="81"/>
      <c r="P927" s="81"/>
      <c r="Q927" s="80"/>
      <c r="R927" s="80"/>
      <c r="S927" s="80"/>
      <c r="T927" s="103"/>
      <c r="U927" s="80"/>
      <c r="V927" s="80"/>
    </row>
    <row r="928" customHeight="1" spans="14:22">
      <c r="N928" s="80"/>
      <c r="O928" s="81"/>
      <c r="P928" s="81"/>
      <c r="Q928" s="80"/>
      <c r="R928" s="80"/>
      <c r="S928" s="80"/>
      <c r="T928" s="103"/>
      <c r="U928" s="80"/>
      <c r="V928" s="80"/>
    </row>
    <row r="929" customHeight="1" spans="14:22">
      <c r="N929" s="80"/>
      <c r="O929" s="81"/>
      <c r="P929" s="81"/>
      <c r="Q929" s="80"/>
      <c r="R929" s="80"/>
      <c r="S929" s="80"/>
      <c r="T929" s="103"/>
      <c r="U929" s="80"/>
      <c r="V929" s="80"/>
    </row>
    <row r="930" customHeight="1" spans="14:22">
      <c r="N930" s="80"/>
      <c r="O930" s="81"/>
      <c r="P930" s="81"/>
      <c r="Q930" s="80"/>
      <c r="R930" s="80"/>
      <c r="S930" s="80"/>
      <c r="T930" s="103"/>
      <c r="U930" s="80"/>
      <c r="V930" s="80"/>
    </row>
    <row r="931" customHeight="1" spans="14:22">
      <c r="N931" s="80"/>
      <c r="O931" s="81"/>
      <c r="P931" s="81"/>
      <c r="Q931" s="80"/>
      <c r="R931" s="80"/>
      <c r="S931" s="80"/>
      <c r="T931" s="103"/>
      <c r="U931" s="80"/>
      <c r="V931" s="80"/>
    </row>
    <row r="932" customHeight="1" spans="14:22">
      <c r="N932" s="80"/>
      <c r="O932" s="81"/>
      <c r="P932" s="81"/>
      <c r="Q932" s="80"/>
      <c r="R932" s="80"/>
      <c r="S932" s="80"/>
      <c r="T932" s="103"/>
      <c r="U932" s="80"/>
      <c r="V932" s="80"/>
    </row>
    <row r="933" customHeight="1" spans="14:22">
      <c r="N933" s="80"/>
      <c r="O933" s="81"/>
      <c r="P933" s="81"/>
      <c r="Q933" s="80"/>
      <c r="R933" s="80"/>
      <c r="S933" s="80"/>
      <c r="T933" s="103"/>
      <c r="U933" s="80"/>
      <c r="V933" s="80"/>
    </row>
    <row r="934" customHeight="1" spans="14:22">
      <c r="N934" s="80"/>
      <c r="O934" s="81"/>
      <c r="P934" s="81"/>
      <c r="Q934" s="80"/>
      <c r="R934" s="80"/>
      <c r="S934" s="80"/>
      <c r="T934" s="103"/>
      <c r="U934" s="80"/>
      <c r="V934" s="80"/>
    </row>
    <row r="935" customHeight="1" spans="14:22">
      <c r="N935" s="80"/>
      <c r="O935" s="81"/>
      <c r="P935" s="81"/>
      <c r="Q935" s="80"/>
      <c r="R935" s="80"/>
      <c r="S935" s="80"/>
      <c r="T935" s="103"/>
      <c r="U935" s="80"/>
      <c r="V935" s="80"/>
    </row>
    <row r="936" customHeight="1" spans="14:22">
      <c r="N936" s="80"/>
      <c r="O936" s="81"/>
      <c r="P936" s="81"/>
      <c r="Q936" s="80"/>
      <c r="R936" s="80"/>
      <c r="S936" s="80"/>
      <c r="T936" s="103"/>
      <c r="U936" s="80"/>
      <c r="V936" s="80"/>
    </row>
    <row r="937" customHeight="1" spans="14:22">
      <c r="N937" s="80"/>
      <c r="O937" s="81"/>
      <c r="P937" s="81"/>
      <c r="Q937" s="80"/>
      <c r="R937" s="80"/>
      <c r="S937" s="80"/>
      <c r="T937" s="103"/>
      <c r="U937" s="80"/>
      <c r="V937" s="80"/>
    </row>
    <row r="938" customHeight="1" spans="14:22">
      <c r="N938" s="80"/>
      <c r="O938" s="81"/>
      <c r="P938" s="81"/>
      <c r="Q938" s="80"/>
      <c r="R938" s="80"/>
      <c r="S938" s="80"/>
      <c r="T938" s="103"/>
      <c r="U938" s="80"/>
      <c r="V938" s="80"/>
    </row>
    <row r="939" customHeight="1" spans="14:22">
      <c r="N939" s="80"/>
      <c r="O939" s="81"/>
      <c r="P939" s="81"/>
      <c r="Q939" s="80"/>
      <c r="R939" s="80"/>
      <c r="S939" s="80"/>
      <c r="T939" s="103"/>
      <c r="U939" s="80"/>
      <c r="V939" s="80"/>
    </row>
    <row r="940" customHeight="1" spans="14:22">
      <c r="N940" s="80"/>
      <c r="O940" s="81"/>
      <c r="P940" s="81"/>
      <c r="Q940" s="80"/>
      <c r="R940" s="80"/>
      <c r="S940" s="80"/>
      <c r="T940" s="103"/>
      <c r="U940" s="80"/>
      <c r="V940" s="80"/>
    </row>
    <row r="941" customHeight="1" spans="14:22">
      <c r="N941" s="80"/>
      <c r="O941" s="81"/>
      <c r="P941" s="81"/>
      <c r="Q941" s="80"/>
      <c r="R941" s="80"/>
      <c r="S941" s="80"/>
      <c r="T941" s="103"/>
      <c r="U941" s="80"/>
      <c r="V941" s="80"/>
    </row>
    <row r="942" customHeight="1" spans="14:22">
      <c r="N942" s="80"/>
      <c r="O942" s="81"/>
      <c r="P942" s="81"/>
      <c r="Q942" s="80"/>
      <c r="R942" s="80"/>
      <c r="S942" s="80"/>
      <c r="T942" s="103"/>
      <c r="U942" s="80"/>
      <c r="V942" s="80"/>
    </row>
    <row r="943" customHeight="1" spans="14:22">
      <c r="N943" s="80"/>
      <c r="O943" s="81"/>
      <c r="P943" s="81"/>
      <c r="Q943" s="80"/>
      <c r="R943" s="80"/>
      <c r="S943" s="80"/>
      <c r="T943" s="103"/>
      <c r="U943" s="80"/>
      <c r="V943" s="80"/>
    </row>
    <row r="944" customHeight="1" spans="14:22">
      <c r="N944" s="80"/>
      <c r="O944" s="81"/>
      <c r="P944" s="81"/>
      <c r="Q944" s="80"/>
      <c r="R944" s="80"/>
      <c r="S944" s="80"/>
      <c r="T944" s="103"/>
      <c r="U944" s="80"/>
      <c r="V944" s="80"/>
    </row>
    <row r="945" customHeight="1" spans="14:22">
      <c r="N945" s="80"/>
      <c r="O945" s="81"/>
      <c r="P945" s="81"/>
      <c r="Q945" s="80"/>
      <c r="R945" s="80"/>
      <c r="S945" s="80"/>
      <c r="T945" s="103"/>
      <c r="U945" s="80"/>
      <c r="V945" s="80"/>
    </row>
    <row r="946" customHeight="1" spans="14:22">
      <c r="N946" s="80"/>
      <c r="O946" s="81"/>
      <c r="P946" s="81"/>
      <c r="Q946" s="80"/>
      <c r="R946" s="80"/>
      <c r="S946" s="80"/>
      <c r="T946" s="103"/>
      <c r="U946" s="80"/>
      <c r="V946" s="80"/>
    </row>
    <row r="947" customHeight="1" spans="14:22">
      <c r="N947" s="80"/>
      <c r="O947" s="81"/>
      <c r="P947" s="81"/>
      <c r="Q947" s="80"/>
      <c r="R947" s="80"/>
      <c r="S947" s="80"/>
      <c r="T947" s="103"/>
      <c r="U947" s="80"/>
      <c r="V947" s="80"/>
    </row>
    <row r="948" customHeight="1" spans="14:22">
      <c r="N948" s="80"/>
      <c r="O948" s="81"/>
      <c r="P948" s="81"/>
      <c r="Q948" s="80"/>
      <c r="R948" s="80"/>
      <c r="S948" s="80"/>
      <c r="T948" s="103"/>
      <c r="U948" s="80"/>
      <c r="V948" s="80"/>
    </row>
    <row r="949" customHeight="1" spans="14:22">
      <c r="N949" s="80"/>
      <c r="O949" s="81"/>
      <c r="P949" s="81"/>
      <c r="Q949" s="80"/>
      <c r="R949" s="80"/>
      <c r="S949" s="80"/>
      <c r="T949" s="103"/>
      <c r="U949" s="80"/>
      <c r="V949" s="80"/>
    </row>
    <row r="950" customHeight="1" spans="14:22">
      <c r="N950" s="80"/>
      <c r="O950" s="81"/>
      <c r="P950" s="81"/>
      <c r="Q950" s="80"/>
      <c r="R950" s="80"/>
      <c r="S950" s="80"/>
      <c r="T950" s="103"/>
      <c r="U950" s="80"/>
      <c r="V950" s="80"/>
    </row>
    <row r="951" customHeight="1" spans="14:22">
      <c r="N951" s="80"/>
      <c r="O951" s="81"/>
      <c r="P951" s="81"/>
      <c r="Q951" s="80"/>
      <c r="R951" s="80"/>
      <c r="S951" s="80"/>
      <c r="T951" s="103"/>
      <c r="U951" s="80"/>
      <c r="V951" s="80"/>
    </row>
    <row r="952" customHeight="1" spans="14:22">
      <c r="N952" s="80"/>
      <c r="O952" s="81"/>
      <c r="P952" s="81"/>
      <c r="Q952" s="80"/>
      <c r="R952" s="80"/>
      <c r="S952" s="80"/>
      <c r="T952" s="103"/>
      <c r="U952" s="80"/>
      <c r="V952" s="80"/>
    </row>
    <row r="953" customHeight="1" spans="14:22">
      <c r="N953" s="80"/>
      <c r="O953" s="81"/>
      <c r="P953" s="81"/>
      <c r="Q953" s="80"/>
      <c r="R953" s="80"/>
      <c r="S953" s="80"/>
      <c r="T953" s="103"/>
      <c r="U953" s="80"/>
      <c r="V953" s="80"/>
    </row>
    <row r="954" customHeight="1" spans="14:22">
      <c r="N954" s="80"/>
      <c r="O954" s="81"/>
      <c r="P954" s="81"/>
      <c r="Q954" s="80"/>
      <c r="R954" s="80"/>
      <c r="S954" s="80"/>
      <c r="T954" s="103"/>
      <c r="U954" s="80"/>
      <c r="V954" s="80"/>
    </row>
    <row r="955" customHeight="1" spans="14:22">
      <c r="N955" s="80"/>
      <c r="O955" s="81"/>
      <c r="P955" s="81"/>
      <c r="Q955" s="80"/>
      <c r="R955" s="80"/>
      <c r="S955" s="80"/>
      <c r="T955" s="103"/>
      <c r="U955" s="80"/>
      <c r="V955" s="80"/>
    </row>
    <row r="956" customHeight="1" spans="14:22">
      <c r="N956" s="80"/>
      <c r="O956" s="81"/>
      <c r="P956" s="81"/>
      <c r="Q956" s="80"/>
      <c r="R956" s="80"/>
      <c r="S956" s="80"/>
      <c r="T956" s="103"/>
      <c r="U956" s="80"/>
      <c r="V956" s="80"/>
    </row>
    <row r="957" customHeight="1" spans="14:22">
      <c r="N957" s="80"/>
      <c r="O957" s="81"/>
      <c r="P957" s="81"/>
      <c r="Q957" s="80"/>
      <c r="R957" s="80"/>
      <c r="S957" s="80"/>
      <c r="T957" s="103"/>
      <c r="U957" s="80"/>
      <c r="V957" s="80"/>
    </row>
    <row r="958" customHeight="1" spans="14:22">
      <c r="N958" s="80"/>
      <c r="O958" s="81"/>
      <c r="P958" s="81"/>
      <c r="Q958" s="80"/>
      <c r="R958" s="80"/>
      <c r="S958" s="80"/>
      <c r="T958" s="103"/>
      <c r="U958" s="80"/>
      <c r="V958" s="80"/>
    </row>
    <row r="959" customHeight="1" spans="14:22">
      <c r="N959" s="80"/>
      <c r="O959" s="81"/>
      <c r="P959" s="81"/>
      <c r="Q959" s="80"/>
      <c r="R959" s="80"/>
      <c r="S959" s="80"/>
      <c r="T959" s="103"/>
      <c r="U959" s="80"/>
      <c r="V959" s="80"/>
    </row>
    <row r="960" customHeight="1" spans="14:22">
      <c r="N960" s="80"/>
      <c r="O960" s="81"/>
      <c r="P960" s="81"/>
      <c r="Q960" s="80"/>
      <c r="R960" s="80"/>
      <c r="S960" s="80"/>
      <c r="T960" s="103"/>
      <c r="U960" s="80"/>
      <c r="V960" s="80"/>
    </row>
    <row r="961" customHeight="1" spans="14:22">
      <c r="N961" s="80"/>
      <c r="O961" s="81"/>
      <c r="P961" s="81"/>
      <c r="Q961" s="80"/>
      <c r="R961" s="80"/>
      <c r="S961" s="80"/>
      <c r="T961" s="103"/>
      <c r="U961" s="80"/>
      <c r="V961" s="80"/>
    </row>
    <row r="962" customHeight="1" spans="14:22">
      <c r="N962" s="80"/>
      <c r="O962" s="81"/>
      <c r="P962" s="81"/>
      <c r="Q962" s="80"/>
      <c r="R962" s="80"/>
      <c r="S962" s="80"/>
      <c r="T962" s="103"/>
      <c r="U962" s="80"/>
      <c r="V962" s="80"/>
    </row>
    <row r="963" customHeight="1" spans="14:22">
      <c r="N963" s="80"/>
      <c r="O963" s="81"/>
      <c r="P963" s="81"/>
      <c r="Q963" s="80"/>
      <c r="R963" s="80"/>
      <c r="S963" s="80"/>
      <c r="T963" s="103"/>
      <c r="U963" s="80"/>
      <c r="V963" s="80"/>
    </row>
    <row r="964" customHeight="1" spans="14:22">
      <c r="N964" s="80"/>
      <c r="O964" s="81"/>
      <c r="P964" s="81"/>
      <c r="Q964" s="80"/>
      <c r="R964" s="80"/>
      <c r="S964" s="80"/>
      <c r="T964" s="103"/>
      <c r="U964" s="80"/>
      <c r="V964" s="80"/>
    </row>
    <row r="965" customHeight="1" spans="14:22">
      <c r="N965" s="80"/>
      <c r="O965" s="81"/>
      <c r="P965" s="81"/>
      <c r="Q965" s="80"/>
      <c r="R965" s="80"/>
      <c r="S965" s="80"/>
      <c r="T965" s="103"/>
      <c r="U965" s="80"/>
      <c r="V965" s="80"/>
    </row>
    <row r="966" customHeight="1" spans="14:22">
      <c r="N966" s="80"/>
      <c r="O966" s="81"/>
      <c r="P966" s="81"/>
      <c r="Q966" s="80"/>
      <c r="R966" s="80"/>
      <c r="S966" s="80"/>
      <c r="T966" s="103"/>
      <c r="U966" s="80"/>
      <c r="V966" s="80"/>
    </row>
    <row r="967" customHeight="1" spans="14:22">
      <c r="N967" s="80"/>
      <c r="O967" s="81"/>
      <c r="P967" s="81"/>
      <c r="Q967" s="80"/>
      <c r="R967" s="80"/>
      <c r="S967" s="80"/>
      <c r="T967" s="103"/>
      <c r="U967" s="80"/>
      <c r="V967" s="80"/>
    </row>
    <row r="968" customHeight="1" spans="14:22">
      <c r="N968" s="80"/>
      <c r="O968" s="81"/>
      <c r="P968" s="81"/>
      <c r="Q968" s="80"/>
      <c r="R968" s="80"/>
      <c r="S968" s="80"/>
      <c r="T968" s="103"/>
      <c r="U968" s="80"/>
      <c r="V968" s="80"/>
    </row>
    <row r="969" customHeight="1" spans="14:22">
      <c r="N969" s="80"/>
      <c r="O969" s="81"/>
      <c r="P969" s="81"/>
      <c r="Q969" s="80"/>
      <c r="R969" s="80"/>
      <c r="S969" s="80"/>
      <c r="T969" s="103"/>
      <c r="U969" s="80"/>
      <c r="V969" s="80"/>
    </row>
    <row r="970" customHeight="1" spans="14:22">
      <c r="N970" s="80"/>
      <c r="O970" s="81"/>
      <c r="P970" s="81"/>
      <c r="Q970" s="80"/>
      <c r="R970" s="80"/>
      <c r="S970" s="80"/>
      <c r="T970" s="103"/>
      <c r="U970" s="80"/>
      <c r="V970" s="80"/>
    </row>
    <row r="971" customHeight="1" spans="14:22">
      <c r="N971" s="80"/>
      <c r="O971" s="81"/>
      <c r="P971" s="81"/>
      <c r="Q971" s="80"/>
      <c r="R971" s="80"/>
      <c r="S971" s="80"/>
      <c r="T971" s="103"/>
      <c r="U971" s="80"/>
      <c r="V971" s="80"/>
    </row>
    <row r="972" customHeight="1" spans="14:22">
      <c r="N972" s="80"/>
      <c r="O972" s="81"/>
      <c r="P972" s="81"/>
      <c r="Q972" s="80"/>
      <c r="R972" s="80"/>
      <c r="S972" s="80"/>
      <c r="T972" s="103"/>
      <c r="U972" s="80"/>
      <c r="V972" s="80"/>
    </row>
    <row r="973" customHeight="1" spans="14:22">
      <c r="N973" s="80"/>
      <c r="O973" s="81"/>
      <c r="P973" s="81"/>
      <c r="Q973" s="80"/>
      <c r="R973" s="80"/>
      <c r="S973" s="80"/>
      <c r="T973" s="103"/>
      <c r="U973" s="80"/>
      <c r="V973" s="80"/>
    </row>
    <row r="974" customHeight="1" spans="14:22">
      <c r="N974" s="80"/>
      <c r="O974" s="81"/>
      <c r="P974" s="81"/>
      <c r="Q974" s="80"/>
      <c r="R974" s="80"/>
      <c r="S974" s="80"/>
      <c r="T974" s="103"/>
      <c r="U974" s="80"/>
      <c r="V974" s="80"/>
    </row>
    <row r="975" customHeight="1" spans="14:22">
      <c r="N975" s="80"/>
      <c r="O975" s="81"/>
      <c r="P975" s="81"/>
      <c r="Q975" s="80"/>
      <c r="R975" s="80"/>
      <c r="S975" s="80"/>
      <c r="T975" s="103"/>
      <c r="U975" s="80"/>
      <c r="V975" s="80"/>
    </row>
    <row r="976" customHeight="1" spans="14:22">
      <c r="N976" s="80"/>
      <c r="O976" s="81"/>
      <c r="P976" s="81"/>
      <c r="Q976" s="80"/>
      <c r="R976" s="80"/>
      <c r="S976" s="80"/>
      <c r="T976" s="103"/>
      <c r="U976" s="80"/>
      <c r="V976" s="80"/>
    </row>
    <row r="977" customHeight="1" spans="14:22">
      <c r="N977" s="80"/>
      <c r="O977" s="81"/>
      <c r="P977" s="81"/>
      <c r="Q977" s="80"/>
      <c r="R977" s="80"/>
      <c r="S977" s="80"/>
      <c r="T977" s="103"/>
      <c r="U977" s="80"/>
      <c r="V977" s="80"/>
    </row>
    <row r="978" customHeight="1" spans="14:22">
      <c r="N978" s="80"/>
      <c r="O978" s="81"/>
      <c r="P978" s="81"/>
      <c r="Q978" s="80"/>
      <c r="R978" s="80"/>
      <c r="S978" s="80"/>
      <c r="T978" s="103"/>
      <c r="U978" s="80"/>
      <c r="V978" s="80"/>
    </row>
    <row r="979" customHeight="1" spans="14:22">
      <c r="N979" s="80"/>
      <c r="O979" s="81"/>
      <c r="P979" s="81"/>
      <c r="Q979" s="80"/>
      <c r="R979" s="80"/>
      <c r="S979" s="80"/>
      <c r="T979" s="103"/>
      <c r="U979" s="80"/>
      <c r="V979" s="80"/>
    </row>
    <row r="980" customHeight="1" spans="14:22">
      <c r="N980" s="80"/>
      <c r="O980" s="81"/>
      <c r="P980" s="81"/>
      <c r="Q980" s="80"/>
      <c r="R980" s="80"/>
      <c r="S980" s="80"/>
      <c r="T980" s="103"/>
      <c r="U980" s="80"/>
      <c r="V980" s="80"/>
    </row>
    <row r="981" customHeight="1" spans="14:22">
      <c r="N981" s="80"/>
      <c r="O981" s="81"/>
      <c r="P981" s="81"/>
      <c r="Q981" s="80"/>
      <c r="R981" s="80"/>
      <c r="S981" s="80"/>
      <c r="T981" s="103"/>
      <c r="U981" s="80"/>
      <c r="V981" s="80"/>
    </row>
    <row r="982" customHeight="1" spans="14:22">
      <c r="N982" s="80"/>
      <c r="O982" s="81"/>
      <c r="P982" s="81"/>
      <c r="Q982" s="80"/>
      <c r="R982" s="80"/>
      <c r="S982" s="80"/>
      <c r="T982" s="103"/>
      <c r="U982" s="80"/>
      <c r="V982" s="80"/>
    </row>
    <row r="983" customHeight="1" spans="14:22">
      <c r="N983" s="80"/>
      <c r="O983" s="81"/>
      <c r="P983" s="81"/>
      <c r="Q983" s="80"/>
      <c r="R983" s="80"/>
      <c r="S983" s="80"/>
      <c r="T983" s="103"/>
      <c r="U983" s="80"/>
      <c r="V983" s="80"/>
    </row>
    <row r="984" customHeight="1" spans="14:22">
      <c r="N984" s="80"/>
      <c r="O984" s="81"/>
      <c r="P984" s="81"/>
      <c r="Q984" s="80"/>
      <c r="R984" s="80"/>
      <c r="S984" s="80"/>
      <c r="T984" s="103"/>
      <c r="U984" s="80"/>
      <c r="V984" s="80"/>
    </row>
    <row r="985" customHeight="1" spans="14:22">
      <c r="N985" s="80"/>
      <c r="O985" s="81"/>
      <c r="P985" s="81"/>
      <c r="Q985" s="80"/>
      <c r="R985" s="80"/>
      <c r="S985" s="80"/>
      <c r="T985" s="103"/>
      <c r="U985" s="80"/>
      <c r="V985" s="80"/>
    </row>
    <row r="986" customHeight="1" spans="14:22">
      <c r="N986" s="80"/>
      <c r="O986" s="81"/>
      <c r="P986" s="81"/>
      <c r="Q986" s="80"/>
      <c r="R986" s="80"/>
      <c r="S986" s="80"/>
      <c r="T986" s="103"/>
      <c r="U986" s="80"/>
      <c r="V986" s="80"/>
    </row>
    <row r="987" customHeight="1" spans="14:22">
      <c r="N987" s="80"/>
      <c r="O987" s="81"/>
      <c r="P987" s="81"/>
      <c r="Q987" s="80"/>
      <c r="R987" s="80"/>
      <c r="S987" s="80"/>
      <c r="T987" s="103"/>
      <c r="U987" s="80"/>
      <c r="V987" s="80"/>
    </row>
    <row r="988" customHeight="1" spans="14:22">
      <c r="N988" s="80"/>
      <c r="O988" s="81"/>
      <c r="P988" s="81"/>
      <c r="Q988" s="80"/>
      <c r="R988" s="80"/>
      <c r="S988" s="80"/>
      <c r="T988" s="103"/>
      <c r="U988" s="80"/>
      <c r="V988" s="80"/>
    </row>
    <row r="989" customHeight="1" spans="14:22">
      <c r="N989" s="80"/>
      <c r="O989" s="81"/>
      <c r="P989" s="81"/>
      <c r="Q989" s="80"/>
      <c r="R989" s="80"/>
      <c r="S989" s="80"/>
      <c r="T989" s="103"/>
      <c r="U989" s="80"/>
      <c r="V989" s="80"/>
    </row>
    <row r="990" customHeight="1" spans="14:22">
      <c r="N990" s="80"/>
      <c r="O990" s="81"/>
      <c r="P990" s="81"/>
      <c r="Q990" s="80"/>
      <c r="R990" s="80"/>
      <c r="S990" s="80"/>
      <c r="T990" s="103"/>
      <c r="U990" s="80"/>
      <c r="V990" s="80"/>
    </row>
    <row r="991" customHeight="1" spans="14:22">
      <c r="N991" s="80"/>
      <c r="O991" s="81"/>
      <c r="P991" s="81"/>
      <c r="Q991" s="80"/>
      <c r="R991" s="80"/>
      <c r="S991" s="80"/>
      <c r="T991" s="103"/>
      <c r="U991" s="80"/>
      <c r="V991" s="80"/>
    </row>
    <row r="992" customHeight="1" spans="14:22">
      <c r="N992" s="80"/>
      <c r="O992" s="81"/>
      <c r="P992" s="81"/>
      <c r="Q992" s="80"/>
      <c r="R992" s="80"/>
      <c r="S992" s="80"/>
      <c r="T992" s="103"/>
      <c r="U992" s="80"/>
      <c r="V992" s="80"/>
    </row>
    <row r="993" customHeight="1" spans="14:22">
      <c r="N993" s="80"/>
      <c r="O993" s="81"/>
      <c r="P993" s="81"/>
      <c r="Q993" s="80"/>
      <c r="R993" s="80"/>
      <c r="S993" s="80"/>
      <c r="T993" s="103"/>
      <c r="U993" s="80"/>
      <c r="V993" s="80"/>
    </row>
    <row r="994" customHeight="1" spans="14:22">
      <c r="N994" s="80"/>
      <c r="O994" s="81"/>
      <c r="P994" s="81"/>
      <c r="Q994" s="80"/>
      <c r="R994" s="80"/>
      <c r="S994" s="80"/>
      <c r="T994" s="103"/>
      <c r="U994" s="80"/>
      <c r="V994" s="80"/>
    </row>
    <row r="995" customHeight="1" spans="14:22">
      <c r="N995" s="80"/>
      <c r="O995" s="81"/>
      <c r="P995" s="81"/>
      <c r="Q995" s="80"/>
      <c r="R995" s="80"/>
      <c r="S995" s="80"/>
      <c r="T995" s="103"/>
      <c r="U995" s="80"/>
      <c r="V995" s="80"/>
    </row>
    <row r="996" customHeight="1" spans="14:22">
      <c r="N996" s="80"/>
      <c r="O996" s="81"/>
      <c r="P996" s="81"/>
      <c r="Q996" s="80"/>
      <c r="R996" s="80"/>
      <c r="S996" s="80"/>
      <c r="T996" s="103"/>
      <c r="U996" s="80"/>
      <c r="V996" s="80"/>
    </row>
    <row r="997" customHeight="1" spans="14:22">
      <c r="N997" s="80"/>
      <c r="O997" s="81"/>
      <c r="P997" s="81"/>
      <c r="Q997" s="80"/>
      <c r="R997" s="80"/>
      <c r="S997" s="80"/>
      <c r="T997" s="103"/>
      <c r="U997" s="80"/>
      <c r="V997" s="80"/>
    </row>
    <row r="998" customHeight="1" spans="14:22">
      <c r="N998" s="80"/>
      <c r="O998" s="81"/>
      <c r="P998" s="81"/>
      <c r="Q998" s="80"/>
      <c r="R998" s="80"/>
      <c r="S998" s="80"/>
      <c r="T998" s="103"/>
      <c r="U998" s="80"/>
      <c r="V998" s="80"/>
    </row>
    <row r="999" customHeight="1" spans="14:22">
      <c r="N999" s="80"/>
      <c r="O999" s="81"/>
      <c r="P999" s="81"/>
      <c r="Q999" s="80"/>
      <c r="R999" s="80"/>
      <c r="S999" s="80"/>
      <c r="T999" s="103"/>
      <c r="U999" s="80"/>
      <c r="V999" s="80"/>
    </row>
    <row r="1000" customHeight="1" spans="14:22">
      <c r="N1000" s="80"/>
      <c r="O1000" s="81"/>
      <c r="P1000" s="81"/>
      <c r="Q1000" s="80"/>
      <c r="R1000" s="80"/>
      <c r="S1000" s="80"/>
      <c r="T1000" s="103"/>
      <c r="U1000" s="80"/>
      <c r="V1000" s="80"/>
    </row>
    <row r="1001" customHeight="1" spans="14:22">
      <c r="N1001" s="80"/>
      <c r="O1001" s="81"/>
      <c r="P1001" s="81"/>
      <c r="Q1001" s="80"/>
      <c r="R1001" s="80"/>
      <c r="S1001" s="80"/>
      <c r="T1001" s="103"/>
      <c r="U1001" s="80"/>
      <c r="V1001" s="80"/>
    </row>
    <row r="1002" customHeight="1" spans="14:22">
      <c r="N1002" s="80"/>
      <c r="O1002" s="81"/>
      <c r="P1002" s="81"/>
      <c r="Q1002" s="80"/>
      <c r="R1002" s="80"/>
      <c r="S1002" s="80"/>
      <c r="T1002" s="103"/>
      <c r="U1002" s="80"/>
      <c r="V1002" s="80"/>
    </row>
    <row r="1003" customHeight="1" spans="14:22">
      <c r="N1003" s="80"/>
      <c r="O1003" s="81"/>
      <c r="P1003" s="81"/>
      <c r="Q1003" s="80"/>
      <c r="R1003" s="80"/>
      <c r="S1003" s="80"/>
      <c r="T1003" s="103"/>
      <c r="U1003" s="80"/>
      <c r="V1003" s="80"/>
    </row>
    <row r="1004" customHeight="1" spans="14:22">
      <c r="N1004" s="80"/>
      <c r="O1004" s="81"/>
      <c r="P1004" s="81"/>
      <c r="Q1004" s="80"/>
      <c r="R1004" s="80"/>
      <c r="S1004" s="80"/>
      <c r="T1004" s="103"/>
      <c r="U1004" s="80"/>
      <c r="V1004" s="80"/>
    </row>
    <row r="1005" customHeight="1" spans="14:22">
      <c r="N1005" s="80"/>
      <c r="O1005" s="81"/>
      <c r="P1005" s="81"/>
      <c r="Q1005" s="80"/>
      <c r="R1005" s="80"/>
      <c r="S1005" s="80"/>
      <c r="T1005" s="103"/>
      <c r="U1005" s="80"/>
      <c r="V1005" s="80"/>
    </row>
    <row r="1006" customHeight="1" spans="14:22">
      <c r="N1006" s="80"/>
      <c r="O1006" s="81"/>
      <c r="P1006" s="81"/>
      <c r="Q1006" s="80"/>
      <c r="R1006" s="80"/>
      <c r="S1006" s="80"/>
      <c r="T1006" s="103"/>
      <c r="U1006" s="80"/>
      <c r="V1006" s="80"/>
    </row>
    <row r="1007" customHeight="1" spans="14:22">
      <c r="N1007" s="80"/>
      <c r="O1007" s="81"/>
      <c r="P1007" s="81"/>
      <c r="Q1007" s="80"/>
      <c r="R1007" s="80"/>
      <c r="S1007" s="80"/>
      <c r="T1007" s="103"/>
      <c r="U1007" s="80"/>
      <c r="V1007" s="80"/>
    </row>
    <row r="1008" customHeight="1" spans="14:22">
      <c r="N1008" s="80"/>
      <c r="O1008" s="81"/>
      <c r="P1008" s="81"/>
      <c r="Q1008" s="80"/>
      <c r="R1008" s="80"/>
      <c r="S1008" s="80"/>
      <c r="T1008" s="103"/>
      <c r="U1008" s="80"/>
      <c r="V1008" s="80"/>
    </row>
    <row r="1009" customHeight="1" spans="14:22">
      <c r="N1009" s="80"/>
      <c r="O1009" s="81"/>
      <c r="P1009" s="81"/>
      <c r="Q1009" s="80"/>
      <c r="R1009" s="80"/>
      <c r="S1009" s="80"/>
      <c r="T1009" s="103"/>
      <c r="U1009" s="80"/>
      <c r="V1009" s="80"/>
    </row>
    <row r="1010" customHeight="1" spans="14:22">
      <c r="N1010" s="80"/>
      <c r="O1010" s="81"/>
      <c r="P1010" s="81"/>
      <c r="Q1010" s="80"/>
      <c r="R1010" s="80"/>
      <c r="S1010" s="80"/>
      <c r="T1010" s="103"/>
      <c r="U1010" s="80"/>
      <c r="V1010" s="80"/>
    </row>
    <row r="1011" customHeight="1" spans="14:22">
      <c r="N1011" s="80"/>
      <c r="O1011" s="81"/>
      <c r="P1011" s="81"/>
      <c r="Q1011" s="80"/>
      <c r="R1011" s="80"/>
      <c r="S1011" s="80"/>
      <c r="T1011" s="103"/>
      <c r="U1011" s="80"/>
      <c r="V1011" s="80"/>
    </row>
    <row r="1012" customHeight="1" spans="14:22">
      <c r="N1012" s="80"/>
      <c r="O1012" s="81"/>
      <c r="P1012" s="81"/>
      <c r="Q1012" s="80"/>
      <c r="R1012" s="80"/>
      <c r="S1012" s="80"/>
      <c r="T1012" s="103"/>
      <c r="U1012" s="80"/>
      <c r="V1012" s="80"/>
    </row>
    <row r="1013" customHeight="1" spans="14:22">
      <c r="N1013" s="80"/>
      <c r="O1013" s="81"/>
      <c r="P1013" s="81"/>
      <c r="Q1013" s="80"/>
      <c r="R1013" s="80"/>
      <c r="S1013" s="80"/>
      <c r="T1013" s="103"/>
      <c r="U1013" s="80"/>
      <c r="V1013" s="80"/>
    </row>
    <row r="1014" customHeight="1" spans="14:22">
      <c r="N1014" s="80"/>
      <c r="O1014" s="81"/>
      <c r="P1014" s="81"/>
      <c r="Q1014" s="80"/>
      <c r="R1014" s="80"/>
      <c r="S1014" s="80"/>
      <c r="T1014" s="103"/>
      <c r="U1014" s="80"/>
      <c r="V1014" s="80"/>
    </row>
    <row r="1015" customHeight="1" spans="14:22">
      <c r="N1015" s="80"/>
      <c r="O1015" s="81"/>
      <c r="P1015" s="81"/>
      <c r="Q1015" s="80"/>
      <c r="R1015" s="80"/>
      <c r="S1015" s="80"/>
      <c r="T1015" s="103"/>
      <c r="U1015" s="80"/>
      <c r="V1015" s="80"/>
    </row>
    <row r="1016" customHeight="1" spans="14:22">
      <c r="N1016" s="80"/>
      <c r="O1016" s="81"/>
      <c r="P1016" s="81"/>
      <c r="Q1016" s="80"/>
      <c r="R1016" s="80"/>
      <c r="S1016" s="80"/>
      <c r="T1016" s="103"/>
      <c r="U1016" s="80"/>
      <c r="V1016" s="80"/>
    </row>
    <row r="1017" customHeight="1" spans="14:22">
      <c r="N1017" s="80"/>
      <c r="O1017" s="81"/>
      <c r="P1017" s="81"/>
      <c r="Q1017" s="80"/>
      <c r="R1017" s="80"/>
      <c r="S1017" s="80"/>
      <c r="T1017" s="103"/>
      <c r="U1017" s="80"/>
      <c r="V1017" s="80"/>
    </row>
    <row r="1018" customHeight="1" spans="14:22">
      <c r="N1018" s="80"/>
      <c r="O1018" s="81"/>
      <c r="P1018" s="81"/>
      <c r="Q1018" s="80"/>
      <c r="R1018" s="80"/>
      <c r="S1018" s="80"/>
      <c r="T1018" s="103"/>
      <c r="U1018" s="80"/>
      <c r="V1018" s="80"/>
    </row>
    <row r="1019" customHeight="1" spans="14:22">
      <c r="N1019" s="80"/>
      <c r="O1019" s="81"/>
      <c r="P1019" s="81"/>
      <c r="Q1019" s="80"/>
      <c r="R1019" s="80"/>
      <c r="S1019" s="80"/>
      <c r="T1019" s="103"/>
      <c r="U1019" s="80"/>
      <c r="V1019" s="80"/>
    </row>
    <row r="1020" customHeight="1" spans="14:22">
      <c r="N1020" s="80"/>
      <c r="O1020" s="81"/>
      <c r="P1020" s="81"/>
      <c r="Q1020" s="80"/>
      <c r="R1020" s="80"/>
      <c r="S1020" s="80"/>
      <c r="T1020" s="103"/>
      <c r="U1020" s="80"/>
      <c r="V1020" s="80"/>
    </row>
    <row r="1021" customHeight="1" spans="14:22">
      <c r="N1021" s="80"/>
      <c r="O1021" s="81"/>
      <c r="P1021" s="81"/>
      <c r="Q1021" s="80"/>
      <c r="R1021" s="80"/>
      <c r="S1021" s="80"/>
      <c r="T1021" s="103"/>
      <c r="U1021" s="80"/>
      <c r="V1021" s="80"/>
    </row>
    <row r="1022" customHeight="1" spans="14:22">
      <c r="N1022" s="80"/>
      <c r="O1022" s="81"/>
      <c r="P1022" s="81"/>
      <c r="Q1022" s="80"/>
      <c r="R1022" s="80"/>
      <c r="S1022" s="80"/>
      <c r="T1022" s="103"/>
      <c r="U1022" s="80"/>
      <c r="V1022" s="80"/>
    </row>
    <row r="1023" customHeight="1" spans="14:22">
      <c r="N1023" s="80"/>
      <c r="O1023" s="81"/>
      <c r="P1023" s="81"/>
      <c r="Q1023" s="80"/>
      <c r="R1023" s="80"/>
      <c r="S1023" s="80"/>
      <c r="T1023" s="103"/>
      <c r="U1023" s="80"/>
      <c r="V1023" s="80"/>
    </row>
    <row r="1024" customHeight="1" spans="14:22">
      <c r="N1024" s="80"/>
      <c r="O1024" s="81"/>
      <c r="P1024" s="81"/>
      <c r="Q1024" s="80"/>
      <c r="R1024" s="80"/>
      <c r="S1024" s="80"/>
      <c r="T1024" s="103"/>
      <c r="U1024" s="80"/>
      <c r="V1024" s="80"/>
    </row>
    <row r="1025" customHeight="1" spans="14:22">
      <c r="N1025" s="80"/>
      <c r="O1025" s="81"/>
      <c r="P1025" s="81"/>
      <c r="Q1025" s="80"/>
      <c r="R1025" s="80"/>
      <c r="S1025" s="80"/>
      <c r="T1025" s="103"/>
      <c r="U1025" s="80"/>
      <c r="V1025" s="80"/>
    </row>
    <row r="1026" customHeight="1" spans="14:22">
      <c r="N1026" s="80"/>
      <c r="O1026" s="81"/>
      <c r="P1026" s="81"/>
      <c r="Q1026" s="80"/>
      <c r="R1026" s="80"/>
      <c r="S1026" s="80"/>
      <c r="T1026" s="103"/>
      <c r="U1026" s="80"/>
      <c r="V1026" s="80"/>
    </row>
    <row r="1027" customHeight="1" spans="14:22">
      <c r="N1027" s="80"/>
      <c r="O1027" s="81"/>
      <c r="P1027" s="81"/>
      <c r="Q1027" s="80"/>
      <c r="R1027" s="80"/>
      <c r="S1027" s="80"/>
      <c r="T1027" s="103"/>
      <c r="U1027" s="80"/>
      <c r="V1027" s="80"/>
    </row>
    <row r="1028" customHeight="1" spans="14:22">
      <c r="N1028" s="80"/>
      <c r="O1028" s="81"/>
      <c r="P1028" s="81"/>
      <c r="Q1028" s="80"/>
      <c r="R1028" s="80"/>
      <c r="S1028" s="80"/>
      <c r="T1028" s="103"/>
      <c r="U1028" s="80"/>
      <c r="V1028" s="80"/>
    </row>
    <row r="1029" customHeight="1" spans="14:22">
      <c r="N1029" s="80"/>
      <c r="O1029" s="81"/>
      <c r="P1029" s="81"/>
      <c r="Q1029" s="80"/>
      <c r="R1029" s="80"/>
      <c r="S1029" s="80"/>
      <c r="T1029" s="103"/>
      <c r="U1029" s="80"/>
      <c r="V1029" s="80"/>
    </row>
    <row r="1030" customHeight="1" spans="14:22">
      <c r="N1030" s="80"/>
      <c r="O1030" s="81"/>
      <c r="P1030" s="81"/>
      <c r="Q1030" s="80"/>
      <c r="R1030" s="80"/>
      <c r="S1030" s="80"/>
      <c r="T1030" s="103"/>
      <c r="U1030" s="80"/>
      <c r="V1030" s="80"/>
    </row>
    <row r="1031" customHeight="1" spans="14:22">
      <c r="N1031" s="80"/>
      <c r="O1031" s="81"/>
      <c r="P1031" s="81"/>
      <c r="Q1031" s="80"/>
      <c r="R1031" s="80"/>
      <c r="S1031" s="80"/>
      <c r="T1031" s="103"/>
      <c r="U1031" s="80"/>
      <c r="V1031" s="80"/>
    </row>
    <row r="1032" customHeight="1" spans="14:22">
      <c r="N1032" s="80"/>
      <c r="O1032" s="81"/>
      <c r="P1032" s="81"/>
      <c r="Q1032" s="80"/>
      <c r="R1032" s="80"/>
      <c r="S1032" s="80"/>
      <c r="T1032" s="103"/>
      <c r="U1032" s="80"/>
      <c r="V1032" s="80"/>
    </row>
    <row r="1033" customHeight="1" spans="14:22">
      <c r="N1033" s="80"/>
      <c r="O1033" s="81"/>
      <c r="P1033" s="81"/>
      <c r="Q1033" s="80"/>
      <c r="R1033" s="80"/>
      <c r="S1033" s="80"/>
      <c r="T1033" s="103"/>
      <c r="U1033" s="80"/>
      <c r="V1033" s="80"/>
    </row>
    <row r="1034" customHeight="1" spans="14:22">
      <c r="N1034" s="80"/>
      <c r="O1034" s="81"/>
      <c r="P1034" s="81"/>
      <c r="Q1034" s="80"/>
      <c r="R1034" s="80"/>
      <c r="S1034" s="80"/>
      <c r="T1034" s="103"/>
      <c r="U1034" s="80"/>
      <c r="V1034" s="80"/>
    </row>
    <row r="1035" customHeight="1" spans="14:22">
      <c r="N1035" s="80"/>
      <c r="O1035" s="81"/>
      <c r="P1035" s="81"/>
      <c r="Q1035" s="80"/>
      <c r="R1035" s="80"/>
      <c r="S1035" s="80"/>
      <c r="T1035" s="103"/>
      <c r="U1035" s="80"/>
      <c r="V1035" s="80"/>
    </row>
    <row r="1036" customHeight="1" spans="14:22">
      <c r="N1036" s="80"/>
      <c r="O1036" s="81"/>
      <c r="P1036" s="81"/>
      <c r="Q1036" s="80"/>
      <c r="R1036" s="80"/>
      <c r="S1036" s="80"/>
      <c r="T1036" s="103"/>
      <c r="U1036" s="80"/>
      <c r="V1036" s="80"/>
    </row>
    <row r="1037" customHeight="1" spans="14:22">
      <c r="N1037" s="80"/>
      <c r="O1037" s="81"/>
      <c r="P1037" s="81"/>
      <c r="Q1037" s="80"/>
      <c r="R1037" s="80"/>
      <c r="S1037" s="80"/>
      <c r="T1037" s="103"/>
      <c r="U1037" s="80"/>
      <c r="V1037" s="80"/>
    </row>
    <row r="1038" customHeight="1" spans="14:22">
      <c r="N1038" s="80"/>
      <c r="O1038" s="81"/>
      <c r="P1038" s="81"/>
      <c r="Q1038" s="80"/>
      <c r="R1038" s="80"/>
      <c r="S1038" s="80"/>
      <c r="T1038" s="103"/>
      <c r="U1038" s="80"/>
      <c r="V1038" s="80"/>
    </row>
    <row r="1039" customHeight="1" spans="14:22">
      <c r="N1039" s="80"/>
      <c r="O1039" s="81"/>
      <c r="P1039" s="81"/>
      <c r="Q1039" s="80"/>
      <c r="R1039" s="80"/>
      <c r="S1039" s="80"/>
      <c r="T1039" s="103"/>
      <c r="U1039" s="80"/>
      <c r="V1039" s="80"/>
    </row>
    <row r="1040" customHeight="1" spans="14:22">
      <c r="N1040" s="80"/>
      <c r="O1040" s="81"/>
      <c r="P1040" s="81"/>
      <c r="Q1040" s="80"/>
      <c r="R1040" s="80"/>
      <c r="S1040" s="80"/>
      <c r="T1040" s="103"/>
      <c r="U1040" s="80"/>
      <c r="V1040" s="80"/>
    </row>
    <row r="1041" customHeight="1" spans="14:22">
      <c r="N1041" s="80"/>
      <c r="O1041" s="81"/>
      <c r="P1041" s="81"/>
      <c r="Q1041" s="80"/>
      <c r="R1041" s="80"/>
      <c r="S1041" s="80"/>
      <c r="T1041" s="103"/>
      <c r="U1041" s="80"/>
      <c r="V1041" s="80"/>
    </row>
    <row r="1042" customHeight="1" spans="14:22">
      <c r="N1042" s="80"/>
      <c r="O1042" s="81"/>
      <c r="P1042" s="81"/>
      <c r="Q1042" s="80"/>
      <c r="R1042" s="80"/>
      <c r="S1042" s="80"/>
      <c r="T1042" s="103"/>
      <c r="U1042" s="80"/>
      <c r="V1042" s="80"/>
    </row>
    <row r="1043" customHeight="1" spans="14:22">
      <c r="N1043" s="80"/>
      <c r="O1043" s="81"/>
      <c r="P1043" s="81"/>
      <c r="Q1043" s="80"/>
      <c r="R1043" s="80"/>
      <c r="S1043" s="80"/>
      <c r="T1043" s="103"/>
      <c r="U1043" s="80"/>
      <c r="V1043" s="80"/>
    </row>
    <row r="1044" customHeight="1" spans="14:22">
      <c r="N1044" s="80"/>
      <c r="O1044" s="81"/>
      <c r="P1044" s="81"/>
      <c r="Q1044" s="80"/>
      <c r="R1044" s="80"/>
      <c r="S1044" s="80"/>
      <c r="T1044" s="103"/>
      <c r="U1044" s="80"/>
      <c r="V1044" s="80"/>
    </row>
    <row r="1045" customHeight="1" spans="14:22">
      <c r="N1045" s="80"/>
      <c r="O1045" s="81"/>
      <c r="P1045" s="81"/>
      <c r="Q1045" s="80"/>
      <c r="R1045" s="80"/>
      <c r="S1045" s="80"/>
      <c r="T1045" s="103"/>
      <c r="U1045" s="80"/>
      <c r="V1045" s="80"/>
    </row>
    <row r="1046" customHeight="1" spans="14:22">
      <c r="N1046" s="80"/>
      <c r="O1046" s="81"/>
      <c r="P1046" s="81"/>
      <c r="Q1046" s="80"/>
      <c r="R1046" s="80"/>
      <c r="S1046" s="80"/>
      <c r="T1046" s="103"/>
      <c r="U1046" s="80"/>
      <c r="V1046" s="80"/>
    </row>
    <row r="1047" customHeight="1" spans="14:22">
      <c r="N1047" s="80"/>
      <c r="O1047" s="81"/>
      <c r="P1047" s="81"/>
      <c r="Q1047" s="80"/>
      <c r="R1047" s="80"/>
      <c r="S1047" s="80"/>
      <c r="T1047" s="103"/>
      <c r="U1047" s="80"/>
      <c r="V1047" s="80"/>
    </row>
    <row r="1048" customHeight="1" spans="14:22">
      <c r="N1048" s="80"/>
      <c r="O1048" s="81"/>
      <c r="P1048" s="81"/>
      <c r="Q1048" s="80"/>
      <c r="R1048" s="80"/>
      <c r="S1048" s="80"/>
      <c r="T1048" s="103"/>
      <c r="U1048" s="80"/>
      <c r="V1048" s="80"/>
    </row>
    <row r="1049" customHeight="1" spans="14:22">
      <c r="N1049" s="80"/>
      <c r="O1049" s="81"/>
      <c r="P1049" s="81"/>
      <c r="Q1049" s="80"/>
      <c r="R1049" s="80"/>
      <c r="S1049" s="80"/>
      <c r="T1049" s="103"/>
      <c r="U1049" s="80"/>
      <c r="V1049" s="80"/>
    </row>
    <row r="1050" customHeight="1" spans="14:22">
      <c r="N1050" s="80"/>
      <c r="O1050" s="81"/>
      <c r="P1050" s="81"/>
      <c r="Q1050" s="80"/>
      <c r="R1050" s="80"/>
      <c r="S1050" s="80"/>
      <c r="T1050" s="103"/>
      <c r="U1050" s="80"/>
      <c r="V1050" s="80"/>
    </row>
    <row r="1051" customHeight="1" spans="14:22">
      <c r="N1051" s="80"/>
      <c r="O1051" s="81"/>
      <c r="P1051" s="81"/>
      <c r="Q1051" s="80"/>
      <c r="R1051" s="80"/>
      <c r="S1051" s="80"/>
      <c r="T1051" s="103"/>
      <c r="U1051" s="80"/>
      <c r="V1051" s="80"/>
    </row>
    <row r="1052" customHeight="1" spans="14:22">
      <c r="N1052" s="80"/>
      <c r="O1052" s="81"/>
      <c r="P1052" s="81"/>
      <c r="Q1052" s="80"/>
      <c r="R1052" s="80"/>
      <c r="S1052" s="80"/>
      <c r="T1052" s="103"/>
      <c r="U1052" s="80"/>
      <c r="V1052" s="80"/>
    </row>
    <row r="1053" customHeight="1" spans="14:22">
      <c r="N1053" s="80"/>
      <c r="O1053" s="81"/>
      <c r="P1053" s="81"/>
      <c r="Q1053" s="80"/>
      <c r="R1053" s="80"/>
      <c r="S1053" s="80"/>
      <c r="T1053" s="103"/>
      <c r="U1053" s="80"/>
      <c r="V1053" s="80"/>
    </row>
    <row r="1054" customHeight="1" spans="14:22">
      <c r="N1054" s="80"/>
      <c r="O1054" s="81"/>
      <c r="P1054" s="81"/>
      <c r="Q1054" s="80"/>
      <c r="R1054" s="80"/>
      <c r="S1054" s="80"/>
      <c r="T1054" s="103"/>
      <c r="U1054" s="80"/>
      <c r="V1054" s="80"/>
    </row>
    <row r="1055" customHeight="1" spans="14:22">
      <c r="N1055" s="80"/>
      <c r="O1055" s="81"/>
      <c r="P1055" s="81"/>
      <c r="Q1055" s="80"/>
      <c r="R1055" s="80"/>
      <c r="S1055" s="80"/>
      <c r="T1055" s="103"/>
      <c r="U1055" s="80"/>
      <c r="V1055" s="80"/>
    </row>
    <row r="1056" customHeight="1" spans="14:22">
      <c r="N1056" s="80"/>
      <c r="O1056" s="81"/>
      <c r="P1056" s="81"/>
      <c r="Q1056" s="80"/>
      <c r="R1056" s="80"/>
      <c r="S1056" s="80"/>
      <c r="T1056" s="103"/>
      <c r="U1056" s="80"/>
      <c r="V1056" s="80"/>
    </row>
    <row r="1057" customHeight="1" spans="14:22">
      <c r="N1057" s="80"/>
      <c r="O1057" s="81"/>
      <c r="P1057" s="81"/>
      <c r="Q1057" s="80"/>
      <c r="R1057" s="80"/>
      <c r="S1057" s="80"/>
      <c r="T1057" s="103"/>
      <c r="U1057" s="80"/>
      <c r="V1057" s="80"/>
    </row>
    <row r="1058" customHeight="1" spans="14:22">
      <c r="N1058" s="80"/>
      <c r="O1058" s="81"/>
      <c r="P1058" s="81"/>
      <c r="Q1058" s="80"/>
      <c r="R1058" s="80"/>
      <c r="S1058" s="80"/>
      <c r="T1058" s="103"/>
      <c r="U1058" s="80"/>
      <c r="V1058" s="80"/>
    </row>
    <row r="1059" customHeight="1" spans="14:22">
      <c r="N1059" s="80"/>
      <c r="O1059" s="81"/>
      <c r="P1059" s="81"/>
      <c r="Q1059" s="80"/>
      <c r="R1059" s="80"/>
      <c r="S1059" s="80"/>
      <c r="T1059" s="103"/>
      <c r="U1059" s="80"/>
      <c r="V1059" s="80"/>
    </row>
    <row r="1060" customHeight="1" spans="14:22">
      <c r="N1060" s="80"/>
      <c r="O1060" s="81"/>
      <c r="P1060" s="81"/>
      <c r="Q1060" s="80"/>
      <c r="R1060" s="80"/>
      <c r="S1060" s="80"/>
      <c r="T1060" s="103"/>
      <c r="U1060" s="80"/>
      <c r="V1060" s="80"/>
    </row>
    <row r="1061" customHeight="1" spans="14:22">
      <c r="N1061" s="80"/>
      <c r="O1061" s="81"/>
      <c r="P1061" s="81"/>
      <c r="Q1061" s="80"/>
      <c r="R1061" s="80"/>
      <c r="S1061" s="80"/>
      <c r="T1061" s="103"/>
      <c r="U1061" s="80"/>
      <c r="V1061" s="80"/>
    </row>
    <row r="1062" customHeight="1" spans="14:22">
      <c r="N1062" s="80"/>
      <c r="O1062" s="81"/>
      <c r="P1062" s="81"/>
      <c r="Q1062" s="80"/>
      <c r="R1062" s="80"/>
      <c r="S1062" s="80"/>
      <c r="T1062" s="103"/>
      <c r="U1062" s="80"/>
      <c r="V1062" s="80"/>
    </row>
    <row r="1063" customHeight="1" spans="14:22">
      <c r="N1063" s="80"/>
      <c r="O1063" s="81"/>
      <c r="P1063" s="81"/>
      <c r="Q1063" s="80"/>
      <c r="R1063" s="80"/>
      <c r="S1063" s="80"/>
      <c r="T1063" s="103"/>
      <c r="U1063" s="80"/>
      <c r="V1063" s="80"/>
    </row>
    <row r="1064" customHeight="1" spans="14:22">
      <c r="N1064" s="80"/>
      <c r="O1064" s="81"/>
      <c r="P1064" s="81"/>
      <c r="Q1064" s="80"/>
      <c r="R1064" s="80"/>
      <c r="S1064" s="80"/>
      <c r="T1064" s="103"/>
      <c r="U1064" s="80"/>
      <c r="V1064" s="80"/>
    </row>
    <row r="1065" customHeight="1" spans="14:22">
      <c r="N1065" s="80"/>
      <c r="O1065" s="81"/>
      <c r="P1065" s="81"/>
      <c r="Q1065" s="80"/>
      <c r="R1065" s="80"/>
      <c r="S1065" s="80"/>
      <c r="T1065" s="103"/>
      <c r="U1065" s="80"/>
      <c r="V1065" s="80"/>
    </row>
    <row r="1066" customHeight="1" spans="14:22">
      <c r="N1066" s="80"/>
      <c r="O1066" s="81"/>
      <c r="P1066" s="81"/>
      <c r="Q1066" s="80"/>
      <c r="R1066" s="80"/>
      <c r="S1066" s="80"/>
      <c r="T1066" s="103"/>
      <c r="U1066" s="80"/>
      <c r="V1066" s="80"/>
    </row>
    <row r="1067" customHeight="1" spans="14:22">
      <c r="N1067" s="80"/>
      <c r="O1067" s="81"/>
      <c r="P1067" s="81"/>
      <c r="Q1067" s="80"/>
      <c r="R1067" s="80"/>
      <c r="S1067" s="80"/>
      <c r="T1067" s="103"/>
      <c r="U1067" s="80"/>
      <c r="V1067" s="80"/>
    </row>
    <row r="1068" customHeight="1" spans="14:22">
      <c r="N1068" s="80"/>
      <c r="O1068" s="81"/>
      <c r="P1068" s="81"/>
      <c r="Q1068" s="80"/>
      <c r="R1068" s="80"/>
      <c r="S1068" s="80"/>
      <c r="T1068" s="103"/>
      <c r="U1068" s="80"/>
      <c r="V1068" s="80"/>
    </row>
    <row r="1069" customHeight="1" spans="14:22">
      <c r="N1069" s="80"/>
      <c r="O1069" s="81"/>
      <c r="P1069" s="81"/>
      <c r="Q1069" s="80"/>
      <c r="R1069" s="80"/>
      <c r="S1069" s="80"/>
      <c r="T1069" s="103"/>
      <c r="U1069" s="80"/>
      <c r="V1069" s="80"/>
    </row>
    <row r="1070" customHeight="1" spans="14:22">
      <c r="N1070" s="80"/>
      <c r="O1070" s="81"/>
      <c r="P1070" s="81"/>
      <c r="Q1070" s="80"/>
      <c r="R1070" s="80"/>
      <c r="S1070" s="80"/>
      <c r="T1070" s="103"/>
      <c r="U1070" s="80"/>
      <c r="V1070" s="80"/>
    </row>
    <row r="1071" customHeight="1" spans="14:22">
      <c r="N1071" s="80"/>
      <c r="O1071" s="81"/>
      <c r="P1071" s="81"/>
      <c r="Q1071" s="80"/>
      <c r="R1071" s="80"/>
      <c r="S1071" s="80"/>
      <c r="T1071" s="103"/>
      <c r="U1071" s="80"/>
      <c r="V1071" s="80"/>
    </row>
    <row r="1072" customHeight="1" spans="14:22">
      <c r="N1072" s="80"/>
      <c r="O1072" s="81"/>
      <c r="P1072" s="81"/>
      <c r="Q1072" s="80"/>
      <c r="R1072" s="80"/>
      <c r="S1072" s="80"/>
      <c r="T1072" s="103"/>
      <c r="U1072" s="80"/>
      <c r="V1072" s="80"/>
    </row>
    <row r="1073" customHeight="1" spans="14:22">
      <c r="N1073" s="80"/>
      <c r="O1073" s="81"/>
      <c r="P1073" s="81"/>
      <c r="Q1073" s="80"/>
      <c r="R1073" s="80"/>
      <c r="S1073" s="80"/>
      <c r="T1073" s="103"/>
      <c r="U1073" s="80"/>
      <c r="V1073" s="80"/>
    </row>
    <row r="1074" customHeight="1" spans="14:22">
      <c r="N1074" s="80"/>
      <c r="O1074" s="81"/>
      <c r="P1074" s="81"/>
      <c r="Q1074" s="80"/>
      <c r="R1074" s="80"/>
      <c r="S1074" s="80"/>
      <c r="T1074" s="103"/>
      <c r="U1074" s="80"/>
      <c r="V1074" s="80"/>
    </row>
    <row r="1075" customHeight="1" spans="14:22">
      <c r="N1075" s="80"/>
      <c r="O1075" s="81"/>
      <c r="P1075" s="81"/>
      <c r="Q1075" s="80"/>
      <c r="R1075" s="80"/>
      <c r="S1075" s="80"/>
      <c r="T1075" s="103"/>
      <c r="U1075" s="80"/>
      <c r="V1075" s="80"/>
    </row>
    <row r="1076" customHeight="1" spans="14:22">
      <c r="N1076" s="80"/>
      <c r="O1076" s="81"/>
      <c r="P1076" s="81"/>
      <c r="Q1076" s="80"/>
      <c r="R1076" s="80"/>
      <c r="S1076" s="80"/>
      <c r="T1076" s="103"/>
      <c r="U1076" s="80"/>
      <c r="V1076" s="80"/>
    </row>
    <row r="1077" customHeight="1" spans="14:22">
      <c r="N1077" s="80"/>
      <c r="O1077" s="81"/>
      <c r="P1077" s="81"/>
      <c r="Q1077" s="80"/>
      <c r="R1077" s="80"/>
      <c r="S1077" s="80"/>
      <c r="T1077" s="103"/>
      <c r="U1077" s="80"/>
      <c r="V1077" s="80"/>
    </row>
    <row r="1078" customHeight="1" spans="14:22">
      <c r="N1078" s="80"/>
      <c r="O1078" s="81"/>
      <c r="P1078" s="81"/>
      <c r="Q1078" s="80"/>
      <c r="R1078" s="80"/>
      <c r="S1078" s="80"/>
      <c r="T1078" s="103"/>
      <c r="U1078" s="80"/>
      <c r="V1078" s="80"/>
    </row>
    <row r="1079" customHeight="1" spans="14:22">
      <c r="N1079" s="80"/>
      <c r="O1079" s="81"/>
      <c r="P1079" s="81"/>
      <c r="Q1079" s="80"/>
      <c r="R1079" s="80"/>
      <c r="S1079" s="80"/>
      <c r="T1079" s="103"/>
      <c r="U1079" s="80"/>
      <c r="V1079" s="80"/>
    </row>
    <row r="1080" customHeight="1" spans="14:22">
      <c r="N1080" s="80"/>
      <c r="O1080" s="81"/>
      <c r="P1080" s="81"/>
      <c r="Q1080" s="80"/>
      <c r="R1080" s="80"/>
      <c r="S1080" s="80"/>
      <c r="T1080" s="103"/>
      <c r="U1080" s="80"/>
      <c r="V1080" s="80"/>
    </row>
    <row r="1081" customHeight="1" spans="14:22">
      <c r="N1081" s="80"/>
      <c r="O1081" s="81"/>
      <c r="P1081" s="81"/>
      <c r="Q1081" s="80"/>
      <c r="R1081" s="80"/>
      <c r="S1081" s="80"/>
      <c r="T1081" s="103"/>
      <c r="U1081" s="80"/>
      <c r="V1081" s="80"/>
    </row>
    <row r="1082" customHeight="1" spans="14:22">
      <c r="N1082" s="80"/>
      <c r="O1082" s="81"/>
      <c r="P1082" s="81"/>
      <c r="Q1082" s="80"/>
      <c r="R1082" s="80"/>
      <c r="S1082" s="80"/>
      <c r="T1082" s="103"/>
      <c r="U1082" s="80"/>
      <c r="V1082" s="80"/>
    </row>
    <row r="1083" customHeight="1" spans="14:22">
      <c r="N1083" s="80"/>
      <c r="O1083" s="81"/>
      <c r="P1083" s="81"/>
      <c r="Q1083" s="80"/>
      <c r="R1083" s="80"/>
      <c r="S1083" s="80"/>
      <c r="T1083" s="103"/>
      <c r="U1083" s="80"/>
      <c r="V1083" s="80"/>
    </row>
    <row r="1084" customHeight="1" spans="14:22">
      <c r="N1084" s="80"/>
      <c r="O1084" s="81"/>
      <c r="P1084" s="81"/>
      <c r="Q1084" s="80"/>
      <c r="R1084" s="80"/>
      <c r="S1084" s="80"/>
      <c r="T1084" s="103"/>
      <c r="U1084" s="80"/>
      <c r="V1084" s="80"/>
    </row>
    <row r="1085" customHeight="1" spans="14:22">
      <c r="N1085" s="80"/>
      <c r="O1085" s="81"/>
      <c r="P1085" s="81"/>
      <c r="Q1085" s="80"/>
      <c r="R1085" s="80"/>
      <c r="S1085" s="80"/>
      <c r="T1085" s="103"/>
      <c r="U1085" s="80"/>
      <c r="V1085" s="80"/>
    </row>
    <row r="1086" customHeight="1" spans="14:22">
      <c r="N1086" s="80"/>
      <c r="O1086" s="81"/>
      <c r="P1086" s="81"/>
      <c r="Q1086" s="80"/>
      <c r="R1086" s="80"/>
      <c r="S1086" s="80"/>
      <c r="T1086" s="103"/>
      <c r="U1086" s="80"/>
      <c r="V1086" s="80"/>
    </row>
    <row r="1087" customHeight="1" spans="14:22">
      <c r="N1087" s="80"/>
      <c r="O1087" s="81"/>
      <c r="P1087" s="81"/>
      <c r="Q1087" s="80"/>
      <c r="R1087" s="80"/>
      <c r="S1087" s="80"/>
      <c r="T1087" s="103"/>
      <c r="U1087" s="80"/>
      <c r="V1087" s="80"/>
    </row>
    <row r="1088" customHeight="1" spans="14:22">
      <c r="N1088" s="80"/>
      <c r="O1088" s="81"/>
      <c r="P1088" s="81"/>
      <c r="Q1088" s="80"/>
      <c r="R1088" s="80"/>
      <c r="S1088" s="80"/>
      <c r="T1088" s="103"/>
      <c r="U1088" s="80"/>
      <c r="V1088" s="80"/>
    </row>
    <row r="1089" customHeight="1" spans="14:22">
      <c r="N1089" s="80"/>
      <c r="O1089" s="81"/>
      <c r="P1089" s="81"/>
      <c r="Q1089" s="80"/>
      <c r="R1089" s="80"/>
      <c r="S1089" s="80"/>
      <c r="T1089" s="103"/>
      <c r="U1089" s="80"/>
      <c r="V1089" s="80"/>
    </row>
    <row r="1090" customHeight="1" spans="14:22">
      <c r="N1090" s="80"/>
      <c r="O1090" s="81"/>
      <c r="P1090" s="81"/>
      <c r="Q1090" s="80"/>
      <c r="R1090" s="80"/>
      <c r="S1090" s="80"/>
      <c r="T1090" s="103"/>
      <c r="U1090" s="80"/>
      <c r="V1090" s="80"/>
    </row>
    <row r="1091" customHeight="1" spans="14:22">
      <c r="N1091" s="80"/>
      <c r="O1091" s="81"/>
      <c r="P1091" s="81"/>
      <c r="Q1091" s="80"/>
      <c r="R1091" s="80"/>
      <c r="S1091" s="80"/>
      <c r="T1091" s="103"/>
      <c r="U1091" s="80"/>
      <c r="V1091" s="80"/>
    </row>
    <row r="1092" customHeight="1" spans="14:22">
      <c r="N1092" s="80"/>
      <c r="O1092" s="81"/>
      <c r="P1092" s="81"/>
      <c r="Q1092" s="80"/>
      <c r="R1092" s="80"/>
      <c r="S1092" s="80"/>
      <c r="T1092" s="103"/>
      <c r="U1092" s="80"/>
      <c r="V1092" s="80"/>
    </row>
    <row r="1093" customHeight="1" spans="14:22">
      <c r="N1093" s="80"/>
      <c r="O1093" s="81"/>
      <c r="P1093" s="81"/>
      <c r="Q1093" s="80"/>
      <c r="R1093" s="80"/>
      <c r="S1093" s="80"/>
      <c r="T1093" s="103"/>
      <c r="U1093" s="80"/>
      <c r="V1093" s="80"/>
    </row>
    <row r="1094" customHeight="1" spans="14:22">
      <c r="N1094" s="80"/>
      <c r="O1094" s="81"/>
      <c r="P1094" s="81"/>
      <c r="Q1094" s="80"/>
      <c r="R1094" s="80"/>
      <c r="S1094" s="80"/>
      <c r="T1094" s="103"/>
      <c r="U1094" s="80"/>
      <c r="V1094" s="80"/>
    </row>
    <row r="1095" customHeight="1" spans="14:22">
      <c r="N1095" s="80"/>
      <c r="O1095" s="81"/>
      <c r="P1095" s="81"/>
      <c r="Q1095" s="80"/>
      <c r="R1095" s="80"/>
      <c r="S1095" s="80"/>
      <c r="T1095" s="103"/>
      <c r="U1095" s="80"/>
      <c r="V1095" s="80"/>
    </row>
    <row r="1096" customHeight="1" spans="14:22">
      <c r="N1096" s="80"/>
      <c r="O1096" s="81"/>
      <c r="P1096" s="81"/>
      <c r="Q1096" s="80"/>
      <c r="R1096" s="80"/>
      <c r="S1096" s="80"/>
      <c r="T1096" s="103"/>
      <c r="U1096" s="80"/>
      <c r="V1096" s="80"/>
    </row>
    <row r="1097" customHeight="1" spans="14:22">
      <c r="N1097" s="80"/>
      <c r="O1097" s="81"/>
      <c r="P1097" s="81"/>
      <c r="Q1097" s="80"/>
      <c r="R1097" s="80"/>
      <c r="S1097" s="80"/>
      <c r="T1097" s="103"/>
      <c r="U1097" s="80"/>
      <c r="V1097" s="80"/>
    </row>
    <row r="1098" customHeight="1" spans="14:22">
      <c r="N1098" s="80"/>
      <c r="O1098" s="81"/>
      <c r="P1098" s="81"/>
      <c r="Q1098" s="80"/>
      <c r="R1098" s="80"/>
      <c r="S1098" s="80"/>
      <c r="T1098" s="103"/>
      <c r="U1098" s="80"/>
      <c r="V1098" s="80"/>
    </row>
    <row r="1099" customHeight="1" spans="14:22">
      <c r="N1099" s="80"/>
      <c r="O1099" s="81"/>
      <c r="P1099" s="81"/>
      <c r="Q1099" s="80"/>
      <c r="R1099" s="80"/>
      <c r="S1099" s="80"/>
      <c r="T1099" s="103"/>
      <c r="U1099" s="80"/>
      <c r="V1099" s="80"/>
    </row>
    <row r="1100" customHeight="1" spans="14:22">
      <c r="N1100" s="80"/>
      <c r="O1100" s="81"/>
      <c r="P1100" s="81"/>
      <c r="Q1100" s="80"/>
      <c r="R1100" s="80"/>
      <c r="S1100" s="80"/>
      <c r="T1100" s="103"/>
      <c r="U1100" s="80"/>
      <c r="V1100" s="80"/>
    </row>
    <row r="1101" customHeight="1" spans="14:22">
      <c r="N1101" s="80"/>
      <c r="O1101" s="81"/>
      <c r="P1101" s="81"/>
      <c r="Q1101" s="80"/>
      <c r="R1101" s="80"/>
      <c r="S1101" s="80"/>
      <c r="T1101" s="103"/>
      <c r="U1101" s="80"/>
      <c r="V1101" s="80"/>
    </row>
    <row r="1102" customHeight="1" spans="14:22">
      <c r="N1102" s="80"/>
      <c r="O1102" s="81"/>
      <c r="P1102" s="81"/>
      <c r="Q1102" s="80"/>
      <c r="R1102" s="80"/>
      <c r="S1102" s="80"/>
      <c r="T1102" s="103"/>
      <c r="U1102" s="80"/>
      <c r="V1102" s="80"/>
    </row>
    <row r="1103" customHeight="1" spans="14:22">
      <c r="N1103" s="80"/>
      <c r="O1103" s="81"/>
      <c r="P1103" s="81"/>
      <c r="Q1103" s="80"/>
      <c r="R1103" s="80"/>
      <c r="S1103" s="80"/>
      <c r="T1103" s="103"/>
      <c r="U1103" s="80"/>
      <c r="V1103" s="80"/>
    </row>
    <row r="1104" customHeight="1" spans="14:22">
      <c r="N1104" s="80"/>
      <c r="O1104" s="81"/>
      <c r="P1104" s="81"/>
      <c r="Q1104" s="80"/>
      <c r="R1104" s="80"/>
      <c r="S1104" s="80"/>
      <c r="T1104" s="103"/>
      <c r="U1104" s="80"/>
      <c r="V1104" s="80"/>
    </row>
    <row r="1105" customHeight="1" spans="14:22">
      <c r="N1105" s="80"/>
      <c r="O1105" s="81"/>
      <c r="P1105" s="81"/>
      <c r="Q1105" s="80"/>
      <c r="R1105" s="80"/>
      <c r="S1105" s="80"/>
      <c r="T1105" s="103"/>
      <c r="U1105" s="80"/>
      <c r="V1105" s="80"/>
    </row>
    <row r="1106" customHeight="1" spans="14:22">
      <c r="N1106" s="80"/>
      <c r="O1106" s="81"/>
      <c r="P1106" s="81"/>
      <c r="Q1106" s="80"/>
      <c r="R1106" s="80"/>
      <c r="S1106" s="80"/>
      <c r="T1106" s="103"/>
      <c r="U1106" s="80"/>
      <c r="V1106" s="80"/>
    </row>
    <row r="1107" customHeight="1" spans="14:22">
      <c r="N1107" s="80"/>
      <c r="O1107" s="81"/>
      <c r="P1107" s="81"/>
      <c r="Q1107" s="80"/>
      <c r="R1107" s="80"/>
      <c r="S1107" s="80"/>
      <c r="T1107" s="103"/>
      <c r="U1107" s="80"/>
      <c r="V1107" s="80"/>
    </row>
    <row r="1108" customHeight="1" spans="14:22">
      <c r="N1108" s="80"/>
      <c r="O1108" s="81"/>
      <c r="P1108" s="81"/>
      <c r="Q1108" s="80"/>
      <c r="R1108" s="80"/>
      <c r="S1108" s="80"/>
      <c r="T1108" s="103"/>
      <c r="U1108" s="80"/>
      <c r="V1108" s="80"/>
    </row>
    <row r="1109" customHeight="1" spans="14:22">
      <c r="N1109" s="80"/>
      <c r="O1109" s="81"/>
      <c r="P1109" s="81"/>
      <c r="Q1109" s="80"/>
      <c r="R1109" s="80"/>
      <c r="S1109" s="80"/>
      <c r="T1109" s="103"/>
      <c r="U1109" s="80"/>
      <c r="V1109" s="80"/>
    </row>
    <row r="1110" customHeight="1" spans="14:22">
      <c r="N1110" s="80"/>
      <c r="O1110" s="81"/>
      <c r="P1110" s="81"/>
      <c r="Q1110" s="80"/>
      <c r="R1110" s="80"/>
      <c r="S1110" s="80"/>
      <c r="T1110" s="103"/>
      <c r="U1110" s="80"/>
      <c r="V1110" s="80"/>
    </row>
    <row r="1111" customHeight="1" spans="14:22">
      <c r="N1111" s="80"/>
      <c r="O1111" s="81"/>
      <c r="P1111" s="81"/>
      <c r="Q1111" s="80"/>
      <c r="R1111" s="80"/>
      <c r="S1111" s="80"/>
      <c r="T1111" s="103"/>
      <c r="U1111" s="80"/>
      <c r="V1111" s="80"/>
    </row>
    <row r="1112" customHeight="1" spans="14:22">
      <c r="N1112" s="80"/>
      <c r="O1112" s="81"/>
      <c r="P1112" s="81"/>
      <c r="Q1112" s="80"/>
      <c r="R1112" s="80"/>
      <c r="S1112" s="80"/>
      <c r="T1112" s="103"/>
      <c r="U1112" s="80"/>
      <c r="V1112" s="80"/>
    </row>
    <row r="1113" customHeight="1" spans="14:22">
      <c r="N1113" s="80"/>
      <c r="O1113" s="81"/>
      <c r="P1113" s="81"/>
      <c r="Q1113" s="80"/>
      <c r="R1113" s="80"/>
      <c r="S1113" s="80"/>
      <c r="T1113" s="103"/>
      <c r="U1113" s="80"/>
      <c r="V1113" s="80"/>
    </row>
    <row r="1114" customHeight="1" spans="14:22">
      <c r="N1114" s="80"/>
      <c r="O1114" s="81"/>
      <c r="P1114" s="81"/>
      <c r="Q1114" s="80"/>
      <c r="R1114" s="80"/>
      <c r="S1114" s="80"/>
      <c r="T1114" s="103"/>
      <c r="U1114" s="80"/>
      <c r="V1114" s="80"/>
    </row>
    <row r="1115" customHeight="1" spans="14:22">
      <c r="N1115" s="80"/>
      <c r="O1115" s="81"/>
      <c r="P1115" s="81"/>
      <c r="Q1115" s="80"/>
      <c r="R1115" s="80"/>
      <c r="S1115" s="80"/>
      <c r="T1115" s="103"/>
      <c r="U1115" s="80"/>
      <c r="V1115" s="80"/>
    </row>
    <row r="1116" customHeight="1" spans="14:22">
      <c r="N1116" s="80"/>
      <c r="O1116" s="81"/>
      <c r="P1116" s="81"/>
      <c r="Q1116" s="80"/>
      <c r="R1116" s="80"/>
      <c r="S1116" s="80"/>
      <c r="T1116" s="103"/>
      <c r="U1116" s="80"/>
      <c r="V1116" s="80"/>
    </row>
    <row r="1117" customHeight="1" spans="14:22">
      <c r="N1117" s="80"/>
      <c r="O1117" s="81"/>
      <c r="P1117" s="81"/>
      <c r="Q1117" s="80"/>
      <c r="R1117" s="80"/>
      <c r="S1117" s="80"/>
      <c r="T1117" s="103"/>
      <c r="U1117" s="80"/>
      <c r="V1117" s="80"/>
    </row>
    <row r="1118" customHeight="1" spans="14:22">
      <c r="N1118" s="80"/>
      <c r="O1118" s="81"/>
      <c r="P1118" s="81"/>
      <c r="Q1118" s="80"/>
      <c r="R1118" s="80"/>
      <c r="S1118" s="80"/>
      <c r="T1118" s="103"/>
      <c r="U1118" s="80"/>
      <c r="V1118" s="80"/>
    </row>
    <row r="1119" customHeight="1" spans="14:22">
      <c r="N1119" s="80"/>
      <c r="O1119" s="81"/>
      <c r="P1119" s="81"/>
      <c r="Q1119" s="80"/>
      <c r="R1119" s="80"/>
      <c r="S1119" s="80"/>
      <c r="T1119" s="103"/>
      <c r="U1119" s="80"/>
      <c r="V1119" s="80"/>
    </row>
    <row r="1120" customHeight="1" spans="14:22">
      <c r="N1120" s="80"/>
      <c r="O1120" s="81"/>
      <c r="P1120" s="81"/>
      <c r="Q1120" s="80"/>
      <c r="R1120" s="80"/>
      <c r="S1120" s="80"/>
      <c r="T1120" s="103"/>
      <c r="U1120" s="80"/>
      <c r="V1120" s="80"/>
    </row>
    <row r="1121" customHeight="1" spans="14:22">
      <c r="N1121" s="80"/>
      <c r="O1121" s="81"/>
      <c r="P1121" s="81"/>
      <c r="Q1121" s="80"/>
      <c r="R1121" s="80"/>
      <c r="S1121" s="80"/>
      <c r="T1121" s="103"/>
      <c r="U1121" s="80"/>
      <c r="V1121" s="80"/>
    </row>
    <row r="1122" customHeight="1" spans="14:22">
      <c r="N1122" s="80"/>
      <c r="O1122" s="81"/>
      <c r="P1122" s="81"/>
      <c r="Q1122" s="80"/>
      <c r="R1122" s="80"/>
      <c r="S1122" s="80"/>
      <c r="T1122" s="103"/>
      <c r="U1122" s="80"/>
      <c r="V1122" s="80"/>
    </row>
    <row r="1123" customHeight="1" spans="14:22">
      <c r="N1123" s="80"/>
      <c r="O1123" s="81"/>
      <c r="P1123" s="81"/>
      <c r="Q1123" s="80"/>
      <c r="R1123" s="80"/>
      <c r="S1123" s="80"/>
      <c r="T1123" s="103"/>
      <c r="U1123" s="80"/>
      <c r="V1123" s="80"/>
    </row>
    <row r="1124" customHeight="1" spans="14:22">
      <c r="N1124" s="80"/>
      <c r="O1124" s="81"/>
      <c r="P1124" s="81"/>
      <c r="Q1124" s="80"/>
      <c r="R1124" s="80"/>
      <c r="S1124" s="80"/>
      <c r="T1124" s="103"/>
      <c r="U1124" s="80"/>
      <c r="V1124" s="80"/>
    </row>
    <row r="1125" customHeight="1" spans="14:22">
      <c r="N1125" s="80"/>
      <c r="O1125" s="81"/>
      <c r="P1125" s="81"/>
      <c r="Q1125" s="80"/>
      <c r="R1125" s="80"/>
      <c r="S1125" s="80"/>
      <c r="T1125" s="103"/>
      <c r="U1125" s="80"/>
      <c r="V1125" s="80"/>
    </row>
    <row r="1126" customHeight="1" spans="14:22">
      <c r="N1126" s="80"/>
      <c r="O1126" s="81"/>
      <c r="P1126" s="81"/>
      <c r="Q1126" s="80"/>
      <c r="R1126" s="80"/>
      <c r="S1126" s="80"/>
      <c r="T1126" s="103"/>
      <c r="U1126" s="80"/>
      <c r="V1126" s="80"/>
    </row>
    <row r="1127" customHeight="1" spans="14:22">
      <c r="N1127" s="80"/>
      <c r="O1127" s="81"/>
      <c r="P1127" s="81"/>
      <c r="Q1127" s="80"/>
      <c r="R1127" s="80"/>
      <c r="S1127" s="80"/>
      <c r="T1127" s="103"/>
      <c r="U1127" s="80"/>
      <c r="V1127" s="80"/>
    </row>
    <row r="1128" customHeight="1" spans="14:22">
      <c r="N1128" s="80"/>
      <c r="O1128" s="81"/>
      <c r="P1128" s="81"/>
      <c r="Q1128" s="80"/>
      <c r="R1128" s="80"/>
      <c r="S1128" s="80"/>
      <c r="T1128" s="103"/>
      <c r="U1128" s="80"/>
      <c r="V1128" s="80"/>
    </row>
    <row r="1129" customHeight="1" spans="14:22">
      <c r="N1129" s="80"/>
      <c r="O1129" s="81"/>
      <c r="P1129" s="81"/>
      <c r="Q1129" s="80"/>
      <c r="R1129" s="80"/>
      <c r="S1129" s="80"/>
      <c r="T1129" s="103"/>
      <c r="U1129" s="80"/>
      <c r="V1129" s="80"/>
    </row>
    <row r="1130" customHeight="1" spans="14:22">
      <c r="N1130" s="80"/>
      <c r="O1130" s="81"/>
      <c r="P1130" s="81"/>
      <c r="Q1130" s="80"/>
      <c r="R1130" s="80"/>
      <c r="S1130" s="80"/>
      <c r="T1130" s="103"/>
      <c r="U1130" s="80"/>
      <c r="V1130" s="80"/>
    </row>
    <row r="1131" customHeight="1" spans="14:22">
      <c r="N1131" s="80"/>
      <c r="O1131" s="81"/>
      <c r="P1131" s="81"/>
      <c r="Q1131" s="80"/>
      <c r="R1131" s="80"/>
      <c r="S1131" s="80"/>
      <c r="T1131" s="103"/>
      <c r="U1131" s="80"/>
      <c r="V1131" s="80"/>
    </row>
    <row r="1132" customHeight="1" spans="14:22">
      <c r="N1132" s="80"/>
      <c r="O1132" s="81"/>
      <c r="P1132" s="81"/>
      <c r="Q1132" s="80"/>
      <c r="R1132" s="80"/>
      <c r="S1132" s="80"/>
      <c r="T1132" s="103"/>
      <c r="U1132" s="80"/>
      <c r="V1132" s="80"/>
    </row>
    <row r="1133" customHeight="1" spans="14:22">
      <c r="N1133" s="80"/>
      <c r="O1133" s="81"/>
      <c r="P1133" s="81"/>
      <c r="Q1133" s="80"/>
      <c r="R1133" s="80"/>
      <c r="S1133" s="80"/>
      <c r="T1133" s="103"/>
      <c r="U1133" s="80"/>
      <c r="V1133" s="80"/>
    </row>
    <row r="1134" customHeight="1" spans="14:22">
      <c r="N1134" s="80"/>
      <c r="O1134" s="81"/>
      <c r="P1134" s="81"/>
      <c r="Q1134" s="80"/>
      <c r="R1134" s="80"/>
      <c r="S1134" s="80"/>
      <c r="T1134" s="103"/>
      <c r="U1134" s="80"/>
      <c r="V1134" s="80"/>
    </row>
    <row r="1135" customHeight="1" spans="14:22">
      <c r="N1135" s="80"/>
      <c r="O1135" s="81"/>
      <c r="P1135" s="81"/>
      <c r="Q1135" s="80"/>
      <c r="R1135" s="80"/>
      <c r="S1135" s="80"/>
      <c r="T1135" s="103"/>
      <c r="U1135" s="80"/>
      <c r="V1135" s="80"/>
    </row>
    <row r="1136" customHeight="1" spans="14:22">
      <c r="N1136" s="80"/>
      <c r="O1136" s="81"/>
      <c r="P1136" s="81"/>
      <c r="Q1136" s="80"/>
      <c r="R1136" s="80"/>
      <c r="S1136" s="80"/>
      <c r="T1136" s="103"/>
      <c r="U1136" s="80"/>
      <c r="V1136" s="80"/>
    </row>
    <row r="1137" customHeight="1" spans="14:22">
      <c r="N1137" s="80"/>
      <c r="O1137" s="81"/>
      <c r="P1137" s="81"/>
      <c r="Q1137" s="80"/>
      <c r="R1137" s="80"/>
      <c r="S1137" s="80"/>
      <c r="T1137" s="103"/>
      <c r="U1137" s="80"/>
      <c r="V1137" s="80"/>
    </row>
    <row r="1138" customHeight="1" spans="14:22">
      <c r="N1138" s="80"/>
      <c r="O1138" s="81"/>
      <c r="P1138" s="81"/>
      <c r="Q1138" s="80"/>
      <c r="R1138" s="80"/>
      <c r="S1138" s="80"/>
      <c r="T1138" s="103"/>
      <c r="U1138" s="80"/>
      <c r="V1138" s="80"/>
    </row>
    <row r="1139" customHeight="1" spans="14:22">
      <c r="N1139" s="80"/>
      <c r="O1139" s="81"/>
      <c r="P1139" s="81"/>
      <c r="Q1139" s="80"/>
      <c r="R1139" s="80"/>
      <c r="S1139" s="80"/>
      <c r="T1139" s="103"/>
      <c r="U1139" s="80"/>
      <c r="V1139" s="80"/>
    </row>
    <row r="1140" customHeight="1" spans="14:22">
      <c r="N1140" s="80"/>
      <c r="O1140" s="81"/>
      <c r="P1140" s="81"/>
      <c r="Q1140" s="80"/>
      <c r="R1140" s="80"/>
      <c r="S1140" s="80"/>
      <c r="T1140" s="103"/>
      <c r="U1140" s="80"/>
      <c r="V1140" s="80"/>
    </row>
    <row r="1141" customHeight="1" spans="14:22">
      <c r="N1141" s="80"/>
      <c r="O1141" s="81"/>
      <c r="P1141" s="81"/>
      <c r="Q1141" s="80"/>
      <c r="R1141" s="80"/>
      <c r="S1141" s="80"/>
      <c r="T1141" s="103"/>
      <c r="U1141" s="80"/>
      <c r="V1141" s="80"/>
    </row>
    <row r="1142" customHeight="1" spans="14:22">
      <c r="N1142" s="80"/>
      <c r="O1142" s="81"/>
      <c r="P1142" s="81"/>
      <c r="Q1142" s="80"/>
      <c r="R1142" s="80"/>
      <c r="S1142" s="80"/>
      <c r="T1142" s="103"/>
      <c r="U1142" s="80"/>
      <c r="V1142" s="80"/>
    </row>
    <row r="1143" customHeight="1" spans="14:22">
      <c r="N1143" s="80"/>
      <c r="O1143" s="81"/>
      <c r="P1143" s="81"/>
      <c r="Q1143" s="80"/>
      <c r="R1143" s="80"/>
      <c r="S1143" s="80"/>
      <c r="T1143" s="103"/>
      <c r="U1143" s="80"/>
      <c r="V1143" s="80"/>
    </row>
    <row r="1144" customHeight="1" spans="14:22">
      <c r="N1144" s="80"/>
      <c r="O1144" s="81"/>
      <c r="P1144" s="81"/>
      <c r="Q1144" s="80"/>
      <c r="R1144" s="80"/>
      <c r="S1144" s="80"/>
      <c r="T1144" s="103"/>
      <c r="U1144" s="80"/>
      <c r="V1144" s="80"/>
    </row>
    <row r="1145" customHeight="1" spans="14:22">
      <c r="N1145" s="80"/>
      <c r="O1145" s="81"/>
      <c r="P1145" s="81"/>
      <c r="Q1145" s="80"/>
      <c r="R1145" s="80"/>
      <c r="S1145" s="80"/>
      <c r="T1145" s="103"/>
      <c r="U1145" s="80"/>
      <c r="V1145" s="80"/>
    </row>
    <row r="1146" customHeight="1" spans="14:22">
      <c r="N1146" s="80"/>
      <c r="O1146" s="81"/>
      <c r="P1146" s="81"/>
      <c r="Q1146" s="80"/>
      <c r="R1146" s="80"/>
      <c r="S1146" s="80"/>
      <c r="T1146" s="103"/>
      <c r="U1146" s="80"/>
      <c r="V1146" s="80"/>
    </row>
    <row r="1147" customHeight="1" spans="14:22">
      <c r="N1147" s="80"/>
      <c r="O1147" s="81"/>
      <c r="P1147" s="81"/>
      <c r="Q1147" s="80"/>
      <c r="R1147" s="80"/>
      <c r="S1147" s="80"/>
      <c r="T1147" s="103"/>
      <c r="U1147" s="80"/>
      <c r="V1147" s="80"/>
    </row>
    <row r="1148" customHeight="1" spans="14:22">
      <c r="N1148" s="80"/>
      <c r="O1148" s="81"/>
      <c r="P1148" s="81"/>
      <c r="Q1148" s="80"/>
      <c r="R1148" s="80"/>
      <c r="S1148" s="80"/>
      <c r="T1148" s="103"/>
      <c r="U1148" s="80"/>
      <c r="V1148" s="80"/>
    </row>
    <row r="1149" customHeight="1" spans="14:22">
      <c r="N1149" s="80"/>
      <c r="O1149" s="81"/>
      <c r="P1149" s="81"/>
      <c r="Q1149" s="80"/>
      <c r="R1149" s="80"/>
      <c r="S1149" s="80"/>
      <c r="T1149" s="103"/>
      <c r="U1149" s="80"/>
      <c r="V1149" s="80"/>
    </row>
    <row r="1150" customHeight="1" spans="14:22">
      <c r="N1150" s="80"/>
      <c r="O1150" s="81"/>
      <c r="P1150" s="81"/>
      <c r="Q1150" s="80"/>
      <c r="R1150" s="80"/>
      <c r="S1150" s="80"/>
      <c r="T1150" s="103"/>
      <c r="U1150" s="80"/>
      <c r="V1150" s="80"/>
    </row>
    <row r="1151" customHeight="1" spans="14:22">
      <c r="N1151" s="80"/>
      <c r="O1151" s="81"/>
      <c r="P1151" s="81"/>
      <c r="Q1151" s="80"/>
      <c r="R1151" s="80"/>
      <c r="S1151" s="80"/>
      <c r="T1151" s="103"/>
      <c r="U1151" s="80"/>
      <c r="V1151" s="80"/>
    </row>
    <row r="1152" customHeight="1" spans="14:22">
      <c r="N1152" s="80"/>
      <c r="O1152" s="81"/>
      <c r="P1152" s="81"/>
      <c r="Q1152" s="80"/>
      <c r="R1152" s="80"/>
      <c r="S1152" s="80"/>
      <c r="T1152" s="103"/>
      <c r="U1152" s="80"/>
      <c r="V1152" s="80"/>
    </row>
    <row r="1153" customHeight="1" spans="14:22">
      <c r="N1153" s="80"/>
      <c r="O1153" s="81"/>
      <c r="P1153" s="81"/>
      <c r="Q1153" s="80"/>
      <c r="R1153" s="80"/>
      <c r="S1153" s="80"/>
      <c r="T1153" s="103"/>
      <c r="U1153" s="80"/>
      <c r="V1153" s="80"/>
    </row>
    <row r="1154" customHeight="1" spans="14:22">
      <c r="N1154" s="80"/>
      <c r="O1154" s="81"/>
      <c r="P1154" s="81"/>
      <c r="Q1154" s="80"/>
      <c r="R1154" s="80"/>
      <c r="S1154" s="80"/>
      <c r="T1154" s="103"/>
      <c r="U1154" s="80"/>
      <c r="V1154" s="80"/>
    </row>
    <row r="1155" customHeight="1" spans="14:22">
      <c r="N1155" s="80"/>
      <c r="O1155" s="81"/>
      <c r="P1155" s="81"/>
      <c r="Q1155" s="80"/>
      <c r="R1155" s="80"/>
      <c r="S1155" s="80"/>
      <c r="T1155" s="103"/>
      <c r="U1155" s="80"/>
      <c r="V1155" s="80"/>
    </row>
    <row r="1156" customHeight="1" spans="14:22">
      <c r="N1156" s="80"/>
      <c r="O1156" s="81"/>
      <c r="P1156" s="81"/>
      <c r="Q1156" s="80"/>
      <c r="R1156" s="80"/>
      <c r="S1156" s="80"/>
      <c r="T1156" s="103"/>
      <c r="U1156" s="80"/>
      <c r="V1156" s="80"/>
    </row>
    <row r="1157" customHeight="1" spans="14:22">
      <c r="N1157" s="80"/>
      <c r="O1157" s="81"/>
      <c r="P1157" s="81"/>
      <c r="Q1157" s="80"/>
      <c r="R1157" s="80"/>
      <c r="S1157" s="80"/>
      <c r="T1157" s="103"/>
      <c r="U1157" s="80"/>
      <c r="V1157" s="80"/>
    </row>
    <row r="1158" customHeight="1" spans="14:22">
      <c r="N1158" s="80"/>
      <c r="O1158" s="81"/>
      <c r="P1158" s="81"/>
      <c r="Q1158" s="80"/>
      <c r="R1158" s="80"/>
      <c r="S1158" s="80"/>
      <c r="T1158" s="103"/>
      <c r="U1158" s="80"/>
      <c r="V1158" s="80"/>
    </row>
    <row r="1159" customHeight="1" spans="14:22">
      <c r="N1159" s="80"/>
      <c r="O1159" s="81"/>
      <c r="P1159" s="81"/>
      <c r="Q1159" s="80"/>
      <c r="R1159" s="80"/>
      <c r="S1159" s="80"/>
      <c r="T1159" s="103"/>
      <c r="U1159" s="80"/>
      <c r="V1159" s="80"/>
    </row>
    <row r="1160" customHeight="1" spans="14:22">
      <c r="N1160" s="80"/>
      <c r="O1160" s="81"/>
      <c r="P1160" s="81"/>
      <c r="Q1160" s="80"/>
      <c r="R1160" s="80"/>
      <c r="S1160" s="80"/>
      <c r="T1160" s="103"/>
      <c r="U1160" s="80"/>
      <c r="V1160" s="80"/>
    </row>
    <row r="1161" customHeight="1" spans="14:22">
      <c r="N1161" s="80"/>
      <c r="O1161" s="81"/>
      <c r="P1161" s="81"/>
      <c r="Q1161" s="80"/>
      <c r="R1161" s="80"/>
      <c r="S1161" s="80"/>
      <c r="T1161" s="103"/>
      <c r="U1161" s="80"/>
      <c r="V1161" s="80"/>
    </row>
    <row r="1162" customHeight="1" spans="14:22">
      <c r="N1162" s="80"/>
      <c r="O1162" s="81"/>
      <c r="P1162" s="81"/>
      <c r="Q1162" s="80"/>
      <c r="R1162" s="80"/>
      <c r="S1162" s="80"/>
      <c r="T1162" s="103"/>
      <c r="U1162" s="80"/>
      <c r="V1162" s="80"/>
    </row>
    <row r="1163" customHeight="1" spans="14:22">
      <c r="N1163" s="80"/>
      <c r="O1163" s="81"/>
      <c r="P1163" s="81"/>
      <c r="Q1163" s="80"/>
      <c r="R1163" s="80"/>
      <c r="S1163" s="80"/>
      <c r="T1163" s="103"/>
      <c r="U1163" s="80"/>
      <c r="V1163" s="80"/>
    </row>
    <row r="1164" customHeight="1" spans="14:22">
      <c r="N1164" s="80"/>
      <c r="O1164" s="81"/>
      <c r="P1164" s="81"/>
      <c r="Q1164" s="80"/>
      <c r="R1164" s="80"/>
      <c r="S1164" s="80"/>
      <c r="T1164" s="103"/>
      <c r="U1164" s="80"/>
      <c r="V1164" s="80"/>
    </row>
    <row r="1165" customHeight="1" spans="14:22">
      <c r="N1165" s="80"/>
      <c r="O1165" s="81"/>
      <c r="P1165" s="81"/>
      <c r="Q1165" s="80"/>
      <c r="R1165" s="80"/>
      <c r="S1165" s="80"/>
      <c r="T1165" s="103"/>
      <c r="U1165" s="80"/>
      <c r="V1165" s="80"/>
    </row>
    <row r="1166" customHeight="1" spans="14:22">
      <c r="N1166" s="80"/>
      <c r="O1166" s="81"/>
      <c r="P1166" s="81"/>
      <c r="Q1166" s="80"/>
      <c r="R1166" s="80"/>
      <c r="S1166" s="80"/>
      <c r="T1166" s="103"/>
      <c r="U1166" s="80"/>
      <c r="V1166" s="80"/>
    </row>
    <row r="1167" customHeight="1" spans="14:22">
      <c r="N1167" s="80"/>
      <c r="O1167" s="81"/>
      <c r="P1167" s="81"/>
      <c r="Q1167" s="80"/>
      <c r="R1167" s="80"/>
      <c r="S1167" s="80"/>
      <c r="T1167" s="103"/>
      <c r="U1167" s="80"/>
      <c r="V1167" s="80"/>
    </row>
    <row r="1168" customHeight="1" spans="14:22">
      <c r="N1168" s="80"/>
      <c r="O1168" s="81"/>
      <c r="P1168" s="81"/>
      <c r="Q1168" s="80"/>
      <c r="R1168" s="80"/>
      <c r="S1168" s="80"/>
      <c r="T1168" s="103"/>
      <c r="U1168" s="80"/>
      <c r="V1168" s="80"/>
    </row>
    <row r="1169" customHeight="1" spans="14:22">
      <c r="N1169" s="80"/>
      <c r="O1169" s="81"/>
      <c r="P1169" s="81"/>
      <c r="Q1169" s="80"/>
      <c r="R1169" s="80"/>
      <c r="S1169" s="80"/>
      <c r="T1169" s="103"/>
      <c r="U1169" s="80"/>
      <c r="V1169" s="80"/>
    </row>
    <row r="1170" customHeight="1" spans="14:22">
      <c r="N1170" s="80"/>
      <c r="O1170" s="81"/>
      <c r="P1170" s="81"/>
      <c r="Q1170" s="80"/>
      <c r="R1170" s="80"/>
      <c r="S1170" s="80"/>
      <c r="T1170" s="103"/>
      <c r="U1170" s="80"/>
      <c r="V1170" s="80"/>
    </row>
    <row r="1171" customHeight="1" spans="14:22">
      <c r="N1171" s="80"/>
      <c r="O1171" s="81"/>
      <c r="P1171" s="81"/>
      <c r="Q1171" s="80"/>
      <c r="R1171" s="80"/>
      <c r="S1171" s="80"/>
      <c r="T1171" s="103"/>
      <c r="U1171" s="80"/>
      <c r="V1171" s="80"/>
    </row>
    <row r="1172" customHeight="1" spans="14:22">
      <c r="N1172" s="80"/>
      <c r="O1172" s="81"/>
      <c r="P1172" s="81"/>
      <c r="Q1172" s="80"/>
      <c r="R1172" s="80"/>
      <c r="S1172" s="80"/>
      <c r="T1172" s="103"/>
      <c r="U1172" s="80"/>
      <c r="V1172" s="80"/>
    </row>
    <row r="1173" customHeight="1" spans="14:22">
      <c r="N1173" s="80"/>
      <c r="O1173" s="81"/>
      <c r="P1173" s="81"/>
      <c r="Q1173" s="80"/>
      <c r="R1173" s="80"/>
      <c r="S1173" s="80"/>
      <c r="T1173" s="103"/>
      <c r="U1173" s="80"/>
      <c r="V1173" s="80"/>
    </row>
    <row r="1174" customHeight="1" spans="14:22">
      <c r="N1174" s="80"/>
      <c r="O1174" s="81"/>
      <c r="P1174" s="81"/>
      <c r="Q1174" s="80"/>
      <c r="R1174" s="80"/>
      <c r="S1174" s="80"/>
      <c r="T1174" s="103"/>
      <c r="U1174" s="80"/>
      <c r="V1174" s="80"/>
    </row>
    <row r="1175" customHeight="1" spans="14:22">
      <c r="N1175" s="80"/>
      <c r="O1175" s="81"/>
      <c r="P1175" s="81"/>
      <c r="Q1175" s="80"/>
      <c r="R1175" s="80"/>
      <c r="S1175" s="80"/>
      <c r="T1175" s="103"/>
      <c r="U1175" s="80"/>
      <c r="V1175" s="80"/>
    </row>
    <row r="1176" customHeight="1" spans="14:22">
      <c r="N1176" s="80"/>
      <c r="O1176" s="81"/>
      <c r="P1176" s="81"/>
      <c r="Q1176" s="80"/>
      <c r="R1176" s="80"/>
      <c r="S1176" s="80"/>
      <c r="T1176" s="103"/>
      <c r="U1176" s="80"/>
      <c r="V1176" s="80"/>
    </row>
    <row r="1177" customHeight="1" spans="14:22">
      <c r="N1177" s="80"/>
      <c r="O1177" s="81"/>
      <c r="P1177" s="81"/>
      <c r="Q1177" s="80"/>
      <c r="R1177" s="80"/>
      <c r="S1177" s="80"/>
      <c r="T1177" s="103"/>
      <c r="U1177" s="80"/>
      <c r="V1177" s="80"/>
    </row>
    <row r="1178" customHeight="1" spans="14:22">
      <c r="N1178" s="80"/>
      <c r="O1178" s="81"/>
      <c r="P1178" s="81"/>
      <c r="Q1178" s="80"/>
      <c r="R1178" s="80"/>
      <c r="S1178" s="80"/>
      <c r="T1178" s="103"/>
      <c r="U1178" s="80"/>
      <c r="V1178" s="80"/>
    </row>
    <row r="1179" customHeight="1" spans="14:22">
      <c r="N1179" s="80"/>
      <c r="O1179" s="81"/>
      <c r="P1179" s="81"/>
      <c r="Q1179" s="80"/>
      <c r="R1179" s="80"/>
      <c r="S1179" s="80"/>
      <c r="T1179" s="103"/>
      <c r="U1179" s="80"/>
      <c r="V1179" s="80"/>
    </row>
    <row r="1180" customHeight="1" spans="14:22">
      <c r="N1180" s="80"/>
      <c r="O1180" s="81"/>
      <c r="P1180" s="81"/>
      <c r="Q1180" s="80"/>
      <c r="R1180" s="80"/>
      <c r="S1180" s="80"/>
      <c r="T1180" s="103"/>
      <c r="U1180" s="80"/>
      <c r="V1180" s="80"/>
    </row>
    <row r="1181" customHeight="1" spans="14:22">
      <c r="N1181" s="80"/>
      <c r="O1181" s="81"/>
      <c r="P1181" s="81"/>
      <c r="Q1181" s="80"/>
      <c r="R1181" s="80"/>
      <c r="S1181" s="80"/>
      <c r="T1181" s="103"/>
      <c r="U1181" s="80"/>
      <c r="V1181" s="80"/>
    </row>
    <row r="1182" customHeight="1" spans="14:22">
      <c r="N1182" s="80"/>
      <c r="O1182" s="81"/>
      <c r="P1182" s="81"/>
      <c r="Q1182" s="80"/>
      <c r="R1182" s="80"/>
      <c r="S1182" s="80"/>
      <c r="T1182" s="103"/>
      <c r="U1182" s="80"/>
      <c r="V1182" s="80"/>
    </row>
    <row r="1183" customHeight="1" spans="14:22">
      <c r="N1183" s="80"/>
      <c r="O1183" s="81"/>
      <c r="P1183" s="81"/>
      <c r="Q1183" s="80"/>
      <c r="R1183" s="80"/>
      <c r="S1183" s="80"/>
      <c r="T1183" s="103"/>
      <c r="U1183" s="80"/>
      <c r="V1183" s="80"/>
    </row>
    <row r="1184" customHeight="1" spans="14:22">
      <c r="N1184" s="80"/>
      <c r="O1184" s="81"/>
      <c r="P1184" s="81"/>
      <c r="Q1184" s="80"/>
      <c r="R1184" s="80"/>
      <c r="S1184" s="80"/>
      <c r="T1184" s="103"/>
      <c r="U1184" s="80"/>
      <c r="V1184" s="80"/>
    </row>
    <row r="1185" customHeight="1" spans="14:22">
      <c r="N1185" s="80"/>
      <c r="O1185" s="81"/>
      <c r="P1185" s="81"/>
      <c r="Q1185" s="80"/>
      <c r="R1185" s="80"/>
      <c r="S1185" s="80"/>
      <c r="T1185" s="103"/>
      <c r="U1185" s="80"/>
      <c r="V1185" s="80"/>
    </row>
    <row r="1186" customHeight="1" spans="14:22">
      <c r="N1186" s="80"/>
      <c r="O1186" s="81"/>
      <c r="P1186" s="81"/>
      <c r="Q1186" s="80"/>
      <c r="R1186" s="80"/>
      <c r="S1186" s="80"/>
      <c r="T1186" s="103"/>
      <c r="U1186" s="80"/>
      <c r="V1186" s="80"/>
    </row>
    <row r="1187" customHeight="1" spans="14:22">
      <c r="N1187" s="80"/>
      <c r="O1187" s="81"/>
      <c r="P1187" s="81"/>
      <c r="Q1187" s="80"/>
      <c r="R1187" s="80"/>
      <c r="S1187" s="80"/>
      <c r="T1187" s="103"/>
      <c r="U1187" s="80"/>
      <c r="V1187" s="80"/>
    </row>
    <row r="1188" customHeight="1" spans="14:22">
      <c r="N1188" s="80"/>
      <c r="O1188" s="81"/>
      <c r="P1188" s="81"/>
      <c r="Q1188" s="80"/>
      <c r="R1188" s="80"/>
      <c r="S1188" s="80"/>
      <c r="T1188" s="103"/>
      <c r="U1188" s="80"/>
      <c r="V1188" s="80"/>
    </row>
    <row r="1189" customHeight="1" spans="14:22">
      <c r="N1189" s="80"/>
      <c r="O1189" s="81"/>
      <c r="P1189" s="81"/>
      <c r="Q1189" s="80"/>
      <c r="R1189" s="80"/>
      <c r="S1189" s="80"/>
      <c r="T1189" s="103"/>
      <c r="U1189" s="80"/>
      <c r="V1189" s="80"/>
    </row>
    <row r="1190" customHeight="1" spans="14:22">
      <c r="N1190" s="80"/>
      <c r="O1190" s="81"/>
      <c r="P1190" s="81"/>
      <c r="Q1190" s="80"/>
      <c r="R1190" s="80"/>
      <c r="S1190" s="80"/>
      <c r="T1190" s="103"/>
      <c r="U1190" s="80"/>
      <c r="V1190" s="80"/>
    </row>
    <row r="1191" customHeight="1" spans="14:22">
      <c r="N1191" s="80"/>
      <c r="O1191" s="81"/>
      <c r="P1191" s="81"/>
      <c r="Q1191" s="80"/>
      <c r="R1191" s="80"/>
      <c r="S1191" s="80"/>
      <c r="T1191" s="103"/>
      <c r="U1191" s="80"/>
      <c r="V1191" s="80"/>
    </row>
    <row r="1192" customHeight="1" spans="14:22">
      <c r="N1192" s="80"/>
      <c r="O1192" s="81"/>
      <c r="P1192" s="81"/>
      <c r="Q1192" s="80"/>
      <c r="R1192" s="80"/>
      <c r="S1192" s="80"/>
      <c r="T1192" s="103"/>
      <c r="U1192" s="80"/>
      <c r="V1192" s="80"/>
    </row>
    <row r="1193" customHeight="1" spans="14:22">
      <c r="N1193" s="80"/>
      <c r="O1193" s="81"/>
      <c r="P1193" s="81"/>
      <c r="Q1193" s="80"/>
      <c r="R1193" s="80"/>
      <c r="S1193" s="80"/>
      <c r="T1193" s="103"/>
      <c r="U1193" s="80"/>
      <c r="V1193" s="80"/>
    </row>
    <row r="1194" customHeight="1" spans="14:22">
      <c r="N1194" s="80"/>
      <c r="O1194" s="81"/>
      <c r="P1194" s="81"/>
      <c r="Q1194" s="80"/>
      <c r="R1194" s="80"/>
      <c r="S1194" s="80"/>
      <c r="T1194" s="103"/>
      <c r="U1194" s="80"/>
      <c r="V1194" s="80"/>
    </row>
    <row r="1195" customHeight="1" spans="14:22">
      <c r="N1195" s="80"/>
      <c r="O1195" s="81"/>
      <c r="P1195" s="81"/>
      <c r="Q1195" s="80"/>
      <c r="R1195" s="80"/>
      <c r="S1195" s="80"/>
      <c r="T1195" s="103"/>
      <c r="U1195" s="80"/>
      <c r="V1195" s="80"/>
    </row>
    <row r="1196" customHeight="1" spans="14:22">
      <c r="N1196" s="80"/>
      <c r="O1196" s="81"/>
      <c r="P1196" s="81"/>
      <c r="Q1196" s="80"/>
      <c r="R1196" s="80"/>
      <c r="S1196" s="80"/>
      <c r="T1196" s="103"/>
      <c r="U1196" s="80"/>
      <c r="V1196" s="80"/>
    </row>
    <row r="1197" customHeight="1" spans="14:22">
      <c r="N1197" s="80"/>
      <c r="O1197" s="81"/>
      <c r="P1197" s="81"/>
      <c r="Q1197" s="80"/>
      <c r="R1197" s="80"/>
      <c r="S1197" s="80"/>
      <c r="T1197" s="103"/>
      <c r="U1197" s="80"/>
      <c r="V1197" s="80"/>
    </row>
    <row r="1198" customHeight="1" spans="14:22">
      <c r="N1198" s="80"/>
      <c r="O1198" s="81"/>
      <c r="P1198" s="81"/>
      <c r="Q1198" s="80"/>
      <c r="R1198" s="80"/>
      <c r="S1198" s="80"/>
      <c r="T1198" s="103"/>
      <c r="U1198" s="80"/>
      <c r="V1198" s="80"/>
    </row>
    <row r="1199" customHeight="1" spans="14:22">
      <c r="N1199" s="80"/>
      <c r="O1199" s="81"/>
      <c r="P1199" s="81"/>
      <c r="Q1199" s="80"/>
      <c r="R1199" s="80"/>
      <c r="S1199" s="80"/>
      <c r="T1199" s="103"/>
      <c r="U1199" s="80"/>
      <c r="V1199" s="80"/>
    </row>
    <row r="1200" customHeight="1" spans="14:22">
      <c r="N1200" s="80"/>
      <c r="O1200" s="81"/>
      <c r="P1200" s="81"/>
      <c r="Q1200" s="80"/>
      <c r="R1200" s="80"/>
      <c r="S1200" s="80"/>
      <c r="T1200" s="103"/>
      <c r="U1200" s="80"/>
      <c r="V1200" s="80"/>
    </row>
    <row r="1201" customHeight="1" spans="14:22">
      <c r="N1201" s="80"/>
      <c r="O1201" s="81"/>
      <c r="P1201" s="81"/>
      <c r="Q1201" s="80"/>
      <c r="R1201" s="80"/>
      <c r="S1201" s="80"/>
      <c r="T1201" s="103"/>
      <c r="U1201" s="80"/>
      <c r="V1201" s="80"/>
    </row>
    <row r="1202" customHeight="1" spans="14:22">
      <c r="N1202" s="80"/>
      <c r="O1202" s="81"/>
      <c r="P1202" s="81"/>
      <c r="Q1202" s="80"/>
      <c r="R1202" s="80"/>
      <c r="S1202" s="80"/>
      <c r="T1202" s="103"/>
      <c r="U1202" s="80"/>
      <c r="V1202" s="80"/>
    </row>
    <row r="1203" customHeight="1" spans="14:22">
      <c r="N1203" s="80"/>
      <c r="O1203" s="81"/>
      <c r="P1203" s="81"/>
      <c r="Q1203" s="80"/>
      <c r="R1203" s="80"/>
      <c r="S1203" s="80"/>
      <c r="T1203" s="103"/>
      <c r="U1203" s="80"/>
      <c r="V1203" s="80"/>
    </row>
    <row r="1204" customHeight="1" spans="14:22">
      <c r="N1204" s="80"/>
      <c r="O1204" s="81"/>
      <c r="P1204" s="81"/>
      <c r="Q1204" s="80"/>
      <c r="R1204" s="80"/>
      <c r="S1204" s="80"/>
      <c r="T1204" s="103"/>
      <c r="U1204" s="80"/>
      <c r="V1204" s="80"/>
    </row>
    <row r="1205" customHeight="1" spans="14:22">
      <c r="N1205" s="80"/>
      <c r="O1205" s="81"/>
      <c r="P1205" s="81"/>
      <c r="Q1205" s="80"/>
      <c r="R1205" s="80"/>
      <c r="S1205" s="80"/>
      <c r="T1205" s="103"/>
      <c r="U1205" s="80"/>
      <c r="V1205" s="80"/>
    </row>
    <row r="1206" customHeight="1" spans="14:22">
      <c r="N1206" s="80"/>
      <c r="O1206" s="81"/>
      <c r="P1206" s="81"/>
      <c r="Q1206" s="80"/>
      <c r="R1206" s="80"/>
      <c r="S1206" s="80"/>
      <c r="T1206" s="103"/>
      <c r="U1206" s="80"/>
      <c r="V1206" s="80"/>
    </row>
    <row r="1207" customHeight="1" spans="14:22">
      <c r="N1207" s="80"/>
      <c r="O1207" s="81"/>
      <c r="P1207" s="81"/>
      <c r="Q1207" s="80"/>
      <c r="R1207" s="80"/>
      <c r="S1207" s="80"/>
      <c r="T1207" s="103"/>
      <c r="U1207" s="80"/>
      <c r="V1207" s="80"/>
    </row>
    <row r="1208" customHeight="1" spans="14:22">
      <c r="N1208" s="80"/>
      <c r="O1208" s="81"/>
      <c r="P1208" s="81"/>
      <c r="Q1208" s="80"/>
      <c r="R1208" s="80"/>
      <c r="S1208" s="80"/>
      <c r="T1208" s="103"/>
      <c r="U1208" s="80"/>
      <c r="V1208" s="80"/>
    </row>
    <row r="1209" customHeight="1" spans="14:22">
      <c r="N1209" s="80"/>
      <c r="O1209" s="81"/>
      <c r="P1209" s="81"/>
      <c r="Q1209" s="80"/>
      <c r="R1209" s="80"/>
      <c r="S1209" s="80"/>
      <c r="T1209" s="103"/>
      <c r="U1209" s="80"/>
      <c r="V1209" s="80"/>
    </row>
    <row r="1210" customHeight="1" spans="14:22">
      <c r="N1210" s="80"/>
      <c r="O1210" s="81"/>
      <c r="P1210" s="81"/>
      <c r="Q1210" s="80"/>
      <c r="R1210" s="80"/>
      <c r="S1210" s="80"/>
      <c r="T1210" s="103"/>
      <c r="U1210" s="80"/>
      <c r="V1210" s="80"/>
    </row>
    <row r="1211" customHeight="1" spans="14:22">
      <c r="N1211" s="80"/>
      <c r="O1211" s="81"/>
      <c r="P1211" s="81"/>
      <c r="Q1211" s="80"/>
      <c r="R1211" s="80"/>
      <c r="S1211" s="80"/>
      <c r="T1211" s="103"/>
      <c r="U1211" s="80"/>
      <c r="V1211" s="80"/>
    </row>
    <row r="1212" customHeight="1" spans="14:22">
      <c r="N1212" s="80"/>
      <c r="O1212" s="81"/>
      <c r="P1212" s="81"/>
      <c r="Q1212" s="80"/>
      <c r="R1212" s="80"/>
      <c r="S1212" s="80"/>
      <c r="T1212" s="103"/>
      <c r="U1212" s="80"/>
      <c r="V1212" s="80"/>
    </row>
    <row r="1213" customHeight="1" spans="14:22">
      <c r="N1213" s="80"/>
      <c r="O1213" s="81"/>
      <c r="P1213" s="81"/>
      <c r="Q1213" s="80"/>
      <c r="R1213" s="80"/>
      <c r="S1213" s="80"/>
      <c r="T1213" s="103"/>
      <c r="U1213" s="80"/>
      <c r="V1213" s="80"/>
    </row>
    <row r="1214" customHeight="1" spans="14:22">
      <c r="N1214" s="80"/>
      <c r="O1214" s="81"/>
      <c r="P1214" s="81"/>
      <c r="Q1214" s="80"/>
      <c r="R1214" s="80"/>
      <c r="S1214" s="80"/>
      <c r="T1214" s="103"/>
      <c r="U1214" s="80"/>
      <c r="V1214" s="80"/>
    </row>
    <row r="1215" customHeight="1" spans="14:22">
      <c r="N1215" s="80"/>
      <c r="O1215" s="81"/>
      <c r="P1215" s="81"/>
      <c r="Q1215" s="80"/>
      <c r="R1215" s="80"/>
      <c r="S1215" s="80"/>
      <c r="T1215" s="103"/>
      <c r="U1215" s="80"/>
      <c r="V1215" s="80"/>
    </row>
    <row r="1216" customHeight="1" spans="14:22">
      <c r="N1216" s="80"/>
      <c r="O1216" s="81"/>
      <c r="P1216" s="81"/>
      <c r="Q1216" s="80"/>
      <c r="R1216" s="80"/>
      <c r="S1216" s="80"/>
      <c r="T1216" s="103"/>
      <c r="U1216" s="80"/>
      <c r="V1216" s="80"/>
    </row>
    <row r="1217" customHeight="1" spans="14:22">
      <c r="N1217" s="80"/>
      <c r="O1217" s="81"/>
      <c r="P1217" s="81"/>
      <c r="Q1217" s="80"/>
      <c r="R1217" s="80"/>
      <c r="S1217" s="80"/>
      <c r="T1217" s="103"/>
      <c r="U1217" s="80"/>
      <c r="V1217" s="80"/>
    </row>
    <row r="1218" customHeight="1" spans="14:22">
      <c r="N1218" s="80"/>
      <c r="O1218" s="81"/>
      <c r="P1218" s="81"/>
      <c r="Q1218" s="80"/>
      <c r="R1218" s="80"/>
      <c r="S1218" s="80"/>
      <c r="T1218" s="103"/>
      <c r="U1218" s="80"/>
      <c r="V1218" s="80"/>
    </row>
    <row r="1219" customHeight="1" spans="14:22">
      <c r="N1219" s="80"/>
      <c r="O1219" s="81"/>
      <c r="P1219" s="81"/>
      <c r="Q1219" s="80"/>
      <c r="R1219" s="80"/>
      <c r="S1219" s="80"/>
      <c r="T1219" s="103"/>
      <c r="U1219" s="80"/>
      <c r="V1219" s="80"/>
    </row>
    <row r="1220" customHeight="1" spans="14:22">
      <c r="N1220" s="80"/>
      <c r="O1220" s="81"/>
      <c r="P1220" s="81"/>
      <c r="Q1220" s="80"/>
      <c r="R1220" s="80"/>
      <c r="S1220" s="80"/>
      <c r="T1220" s="103"/>
      <c r="U1220" s="80"/>
      <c r="V1220" s="80"/>
    </row>
    <row r="1221" customHeight="1" spans="14:22">
      <c r="N1221" s="80"/>
      <c r="O1221" s="81"/>
      <c r="P1221" s="81"/>
      <c r="Q1221" s="80"/>
      <c r="R1221" s="80"/>
      <c r="S1221" s="80"/>
      <c r="T1221" s="103"/>
      <c r="U1221" s="80"/>
      <c r="V1221" s="80"/>
    </row>
    <row r="1222" customHeight="1" spans="14:22">
      <c r="N1222" s="80"/>
      <c r="O1222" s="81"/>
      <c r="P1222" s="81"/>
      <c r="Q1222" s="80"/>
      <c r="R1222" s="80"/>
      <c r="S1222" s="80"/>
      <c r="T1222" s="103"/>
      <c r="U1222" s="80"/>
      <c r="V1222" s="80"/>
    </row>
    <row r="1223" customHeight="1" spans="14:22">
      <c r="N1223" s="80"/>
      <c r="O1223" s="81"/>
      <c r="P1223" s="81"/>
      <c r="Q1223" s="80"/>
      <c r="R1223" s="80"/>
      <c r="S1223" s="80"/>
      <c r="T1223" s="103"/>
      <c r="U1223" s="80"/>
      <c r="V1223" s="80"/>
    </row>
    <row r="1224" customHeight="1" spans="14:22">
      <c r="N1224" s="80"/>
      <c r="O1224" s="81"/>
      <c r="P1224" s="81"/>
      <c r="Q1224" s="80"/>
      <c r="R1224" s="80"/>
      <c r="S1224" s="80"/>
      <c r="T1224" s="103"/>
      <c r="U1224" s="80"/>
      <c r="V1224" s="80"/>
    </row>
    <row r="1225" customHeight="1" spans="14:22">
      <c r="N1225" s="80"/>
      <c r="O1225" s="81"/>
      <c r="P1225" s="81"/>
      <c r="Q1225" s="80"/>
      <c r="R1225" s="80"/>
      <c r="S1225" s="80"/>
      <c r="T1225" s="103"/>
      <c r="U1225" s="80"/>
      <c r="V1225" s="80"/>
    </row>
    <row r="1226" customHeight="1" spans="14:22">
      <c r="N1226" s="80"/>
      <c r="O1226" s="81"/>
      <c r="P1226" s="81"/>
      <c r="Q1226" s="80"/>
      <c r="R1226" s="80"/>
      <c r="S1226" s="80"/>
      <c r="T1226" s="103"/>
      <c r="U1226" s="80"/>
      <c r="V1226" s="80"/>
    </row>
    <row r="1227" customHeight="1" spans="14:22">
      <c r="N1227" s="80"/>
      <c r="O1227" s="81"/>
      <c r="P1227" s="81"/>
      <c r="Q1227" s="80"/>
      <c r="R1227" s="80"/>
      <c r="S1227" s="80"/>
      <c r="T1227" s="103"/>
      <c r="U1227" s="80"/>
      <c r="V1227" s="80"/>
    </row>
    <row r="1228" customHeight="1" spans="14:22">
      <c r="N1228" s="80"/>
      <c r="O1228" s="81"/>
      <c r="P1228" s="81"/>
      <c r="Q1228" s="80"/>
      <c r="R1228" s="80"/>
      <c r="S1228" s="80"/>
      <c r="T1228" s="103"/>
      <c r="U1228" s="80"/>
      <c r="V1228" s="80"/>
    </row>
    <row r="1229" customHeight="1" spans="14:22">
      <c r="N1229" s="80"/>
      <c r="O1229" s="81"/>
      <c r="P1229" s="81"/>
      <c r="Q1229" s="80"/>
      <c r="R1229" s="80"/>
      <c r="S1229" s="80"/>
      <c r="T1229" s="103"/>
      <c r="U1229" s="80"/>
      <c r="V1229" s="80"/>
    </row>
    <row r="1230" customHeight="1" spans="14:22">
      <c r="N1230" s="80"/>
      <c r="O1230" s="81"/>
      <c r="P1230" s="81"/>
      <c r="Q1230" s="80"/>
      <c r="R1230" s="80"/>
      <c r="S1230" s="80"/>
      <c r="T1230" s="103"/>
      <c r="U1230" s="80"/>
      <c r="V1230" s="80"/>
    </row>
    <row r="1231" customHeight="1" spans="14:22">
      <c r="N1231" s="80"/>
      <c r="O1231" s="81"/>
      <c r="P1231" s="81"/>
      <c r="Q1231" s="80"/>
      <c r="R1231" s="80"/>
      <c r="S1231" s="80"/>
      <c r="T1231" s="103"/>
      <c r="U1231" s="80"/>
      <c r="V1231" s="80"/>
    </row>
    <row r="1232" customHeight="1" spans="14:22">
      <c r="N1232" s="80"/>
      <c r="O1232" s="81"/>
      <c r="P1232" s="81"/>
      <c r="Q1232" s="80"/>
      <c r="R1232" s="80"/>
      <c r="S1232" s="80"/>
      <c r="T1232" s="103"/>
      <c r="U1232" s="80"/>
      <c r="V1232" s="80"/>
    </row>
    <row r="1233" customHeight="1" spans="14:22">
      <c r="N1233" s="80"/>
      <c r="O1233" s="81"/>
      <c r="P1233" s="81"/>
      <c r="Q1233" s="80"/>
      <c r="R1233" s="80"/>
      <c r="S1233" s="80"/>
      <c r="T1233" s="103"/>
      <c r="U1233" s="80"/>
      <c r="V1233" s="80"/>
    </row>
    <row r="1234" customHeight="1" spans="14:22">
      <c r="N1234" s="80"/>
      <c r="O1234" s="81"/>
      <c r="P1234" s="81"/>
      <c r="Q1234" s="80"/>
      <c r="R1234" s="80"/>
      <c r="S1234" s="80"/>
      <c r="T1234" s="103"/>
      <c r="U1234" s="80"/>
      <c r="V1234" s="80"/>
    </row>
    <row r="1235" customHeight="1" spans="14:22">
      <c r="N1235" s="80"/>
      <c r="O1235" s="81"/>
      <c r="P1235" s="81"/>
      <c r="Q1235" s="80"/>
      <c r="R1235" s="80"/>
      <c r="S1235" s="80"/>
      <c r="T1235" s="103"/>
      <c r="U1235" s="80"/>
      <c r="V1235" s="80"/>
    </row>
    <row r="1236" customHeight="1" spans="14:22">
      <c r="N1236" s="80"/>
      <c r="O1236" s="81"/>
      <c r="P1236" s="81"/>
      <c r="Q1236" s="80"/>
      <c r="R1236" s="80"/>
      <c r="S1236" s="80"/>
      <c r="T1236" s="103"/>
      <c r="U1236" s="80"/>
      <c r="V1236" s="80"/>
    </row>
    <row r="1237" customHeight="1" spans="14:22">
      <c r="N1237" s="80"/>
      <c r="O1237" s="81"/>
      <c r="P1237" s="81"/>
      <c r="Q1237" s="80"/>
      <c r="R1237" s="80"/>
      <c r="S1237" s="80"/>
      <c r="T1237" s="103"/>
      <c r="U1237" s="80"/>
      <c r="V1237" s="80"/>
    </row>
    <row r="1238" customHeight="1" spans="14:22">
      <c r="N1238" s="80"/>
      <c r="O1238" s="81"/>
      <c r="P1238" s="81"/>
      <c r="Q1238" s="80"/>
      <c r="R1238" s="80"/>
      <c r="S1238" s="80"/>
      <c r="T1238" s="103"/>
      <c r="U1238" s="80"/>
      <c r="V1238" s="80"/>
    </row>
    <row r="1239" customHeight="1" spans="14:22">
      <c r="N1239" s="80"/>
      <c r="O1239" s="81"/>
      <c r="P1239" s="81"/>
      <c r="Q1239" s="80"/>
      <c r="R1239" s="80"/>
      <c r="S1239" s="80"/>
      <c r="T1239" s="103"/>
      <c r="U1239" s="80"/>
      <c r="V1239" s="80"/>
    </row>
    <row r="1240" customHeight="1" spans="14:22">
      <c r="N1240" s="80"/>
      <c r="O1240" s="81"/>
      <c r="P1240" s="81"/>
      <c r="Q1240" s="80"/>
      <c r="R1240" s="80"/>
      <c r="S1240" s="80"/>
      <c r="T1240" s="103"/>
      <c r="U1240" s="80"/>
      <c r="V1240" s="80"/>
    </row>
    <row r="1241" customHeight="1" spans="14:22">
      <c r="N1241" s="80"/>
      <c r="O1241" s="81"/>
      <c r="P1241" s="81"/>
      <c r="Q1241" s="80"/>
      <c r="R1241" s="80"/>
      <c r="S1241" s="80"/>
      <c r="T1241" s="103"/>
      <c r="U1241" s="80"/>
      <c r="V1241" s="80"/>
    </row>
    <row r="1242" customHeight="1" spans="14:22">
      <c r="N1242" s="80"/>
      <c r="O1242" s="81"/>
      <c r="P1242" s="81"/>
      <c r="Q1242" s="80"/>
      <c r="R1242" s="80"/>
      <c r="S1242" s="80"/>
      <c r="T1242" s="103"/>
      <c r="U1242" s="80"/>
      <c r="V1242" s="80"/>
    </row>
    <row r="1243" customHeight="1" spans="14:22">
      <c r="N1243" s="80"/>
      <c r="O1243" s="81"/>
      <c r="P1243" s="81"/>
      <c r="Q1243" s="80"/>
      <c r="R1243" s="80"/>
      <c r="S1243" s="80"/>
      <c r="T1243" s="103"/>
      <c r="U1243" s="80"/>
      <c r="V1243" s="80"/>
    </row>
    <row r="1244" customHeight="1" spans="14:22">
      <c r="N1244" s="80"/>
      <c r="O1244" s="81"/>
      <c r="P1244" s="81"/>
      <c r="Q1244" s="80"/>
      <c r="R1244" s="80"/>
      <c r="S1244" s="80"/>
      <c r="T1244" s="103"/>
      <c r="U1244" s="80"/>
      <c r="V1244" s="80"/>
    </row>
    <row r="1245" customHeight="1" spans="14:22">
      <c r="N1245" s="80"/>
      <c r="O1245" s="81"/>
      <c r="P1245" s="81"/>
      <c r="Q1245" s="80"/>
      <c r="R1245" s="80"/>
      <c r="S1245" s="80"/>
      <c r="T1245" s="103"/>
      <c r="U1245" s="80"/>
      <c r="V1245" s="80"/>
    </row>
    <row r="1246" customHeight="1" spans="14:22">
      <c r="N1246" s="80"/>
      <c r="O1246" s="81"/>
      <c r="P1246" s="81"/>
      <c r="Q1246" s="80"/>
      <c r="R1246" s="80"/>
      <c r="S1246" s="80"/>
      <c r="T1246" s="103"/>
      <c r="U1246" s="80"/>
      <c r="V1246" s="80"/>
    </row>
    <row r="1247" customHeight="1" spans="14:22">
      <c r="N1247" s="80"/>
      <c r="O1247" s="81"/>
      <c r="P1247" s="81"/>
      <c r="Q1247" s="80"/>
      <c r="R1247" s="80"/>
      <c r="S1247" s="80"/>
      <c r="T1247" s="103"/>
      <c r="U1247" s="80"/>
      <c r="V1247" s="80"/>
    </row>
    <row r="1248" customHeight="1" spans="14:22">
      <c r="N1248" s="80"/>
      <c r="O1248" s="81"/>
      <c r="P1248" s="81"/>
      <c r="Q1248" s="80"/>
      <c r="R1248" s="80"/>
      <c r="S1248" s="80"/>
      <c r="T1248" s="103"/>
      <c r="U1248" s="80"/>
      <c r="V1248" s="80"/>
    </row>
    <row r="1249" customHeight="1" spans="14:22">
      <c r="N1249" s="80"/>
      <c r="O1249" s="81"/>
      <c r="P1249" s="81"/>
      <c r="Q1249" s="80"/>
      <c r="R1249" s="80"/>
      <c r="S1249" s="80"/>
      <c r="T1249" s="103"/>
      <c r="U1249" s="80"/>
      <c r="V1249" s="80"/>
    </row>
    <row r="1250" customHeight="1" spans="14:22">
      <c r="N1250" s="80"/>
      <c r="O1250" s="81"/>
      <c r="P1250" s="81"/>
      <c r="Q1250" s="80"/>
      <c r="R1250" s="80"/>
      <c r="S1250" s="80"/>
      <c r="T1250" s="103"/>
      <c r="U1250" s="80"/>
      <c r="V1250" s="80"/>
    </row>
    <row r="1251" customHeight="1" spans="14:22">
      <c r="N1251" s="80"/>
      <c r="O1251" s="81"/>
      <c r="P1251" s="81"/>
      <c r="Q1251" s="80"/>
      <c r="R1251" s="80"/>
      <c r="S1251" s="80"/>
      <c r="T1251" s="103"/>
      <c r="U1251" s="80"/>
      <c r="V1251" s="80"/>
    </row>
    <row r="1252" customHeight="1" spans="14:22">
      <c r="N1252" s="80"/>
      <c r="O1252" s="81"/>
      <c r="P1252" s="81"/>
      <c r="Q1252" s="80"/>
      <c r="R1252" s="80"/>
      <c r="S1252" s="80"/>
      <c r="T1252" s="103"/>
      <c r="U1252" s="80"/>
      <c r="V1252" s="80"/>
    </row>
    <row r="1253" customHeight="1" spans="14:22">
      <c r="N1253" s="80"/>
      <c r="O1253" s="81"/>
      <c r="P1253" s="81"/>
      <c r="Q1253" s="80"/>
      <c r="R1253" s="80"/>
      <c r="S1253" s="80"/>
      <c r="T1253" s="103"/>
      <c r="U1253" s="80"/>
      <c r="V1253" s="80"/>
    </row>
    <row r="1254" customHeight="1" spans="14:22">
      <c r="N1254" s="80"/>
      <c r="O1254" s="81"/>
      <c r="P1254" s="81"/>
      <c r="Q1254" s="80"/>
      <c r="R1254" s="80"/>
      <c r="S1254" s="80"/>
      <c r="T1254" s="103"/>
      <c r="U1254" s="80"/>
      <c r="V1254" s="80"/>
    </row>
    <row r="1255" customHeight="1" spans="14:22">
      <c r="N1255" s="80"/>
      <c r="O1255" s="81"/>
      <c r="P1255" s="81"/>
      <c r="Q1255" s="80"/>
      <c r="R1255" s="80"/>
      <c r="S1255" s="80"/>
      <c r="T1255" s="103"/>
      <c r="U1255" s="80"/>
      <c r="V1255" s="80"/>
    </row>
    <row r="1256" customHeight="1" spans="14:22">
      <c r="N1256" s="80"/>
      <c r="O1256" s="81"/>
      <c r="P1256" s="81"/>
      <c r="Q1256" s="80"/>
      <c r="R1256" s="80"/>
      <c r="S1256" s="80"/>
      <c r="T1256" s="103"/>
      <c r="U1256" s="80"/>
      <c r="V1256" s="80"/>
    </row>
    <row r="1257" customHeight="1" spans="14:22">
      <c r="N1257" s="80"/>
      <c r="O1257" s="81"/>
      <c r="P1257" s="81"/>
      <c r="Q1257" s="80"/>
      <c r="R1257" s="80"/>
      <c r="S1257" s="80"/>
      <c r="T1257" s="103"/>
      <c r="U1257" s="80"/>
      <c r="V1257" s="80"/>
    </row>
    <row r="1258" customHeight="1" spans="14:22">
      <c r="N1258" s="80"/>
      <c r="O1258" s="81"/>
      <c r="P1258" s="81"/>
      <c r="Q1258" s="80"/>
      <c r="R1258" s="80"/>
      <c r="S1258" s="80"/>
      <c r="T1258" s="103"/>
      <c r="U1258" s="80"/>
      <c r="V1258" s="80"/>
    </row>
    <row r="1259" customHeight="1" spans="14:22">
      <c r="N1259" s="80"/>
      <c r="O1259" s="81"/>
      <c r="P1259" s="81"/>
      <c r="Q1259" s="80"/>
      <c r="R1259" s="80"/>
      <c r="S1259" s="80"/>
      <c r="T1259" s="103"/>
      <c r="U1259" s="80"/>
      <c r="V1259" s="80"/>
    </row>
    <row r="1260" customHeight="1" spans="14:22">
      <c r="N1260" s="80"/>
      <c r="O1260" s="81"/>
      <c r="P1260" s="81"/>
      <c r="Q1260" s="80"/>
      <c r="R1260" s="80"/>
      <c r="S1260" s="80"/>
      <c r="T1260" s="103"/>
      <c r="U1260" s="80"/>
      <c r="V1260" s="80"/>
    </row>
    <row r="1261" customHeight="1" spans="14:22">
      <c r="N1261" s="80"/>
      <c r="O1261" s="81"/>
      <c r="P1261" s="81"/>
      <c r="Q1261" s="80"/>
      <c r="R1261" s="80"/>
      <c r="S1261" s="80"/>
      <c r="T1261" s="103"/>
      <c r="U1261" s="80"/>
      <c r="V1261" s="80"/>
    </row>
    <row r="1262" customHeight="1" spans="14:22">
      <c r="N1262" s="80"/>
      <c r="O1262" s="81"/>
      <c r="P1262" s="81"/>
      <c r="Q1262" s="80"/>
      <c r="R1262" s="80"/>
      <c r="S1262" s="80"/>
      <c r="T1262" s="103"/>
      <c r="U1262" s="80"/>
      <c r="V1262" s="80"/>
    </row>
    <row r="1263" customHeight="1" spans="14:22">
      <c r="N1263" s="80"/>
      <c r="O1263" s="81"/>
      <c r="P1263" s="81"/>
      <c r="Q1263" s="80"/>
      <c r="R1263" s="80"/>
      <c r="S1263" s="80"/>
      <c r="T1263" s="103"/>
      <c r="U1263" s="80"/>
      <c r="V1263" s="80"/>
    </row>
    <row r="1264" customHeight="1" spans="14:22">
      <c r="N1264" s="80"/>
      <c r="O1264" s="81"/>
      <c r="P1264" s="81"/>
      <c r="Q1264" s="80"/>
      <c r="R1264" s="80"/>
      <c r="S1264" s="80"/>
      <c r="T1264" s="103"/>
      <c r="U1264" s="80"/>
      <c r="V1264" s="80"/>
    </row>
    <row r="1265" customHeight="1" spans="14:22">
      <c r="N1265" s="80"/>
      <c r="O1265" s="81"/>
      <c r="P1265" s="81"/>
      <c r="Q1265" s="80"/>
      <c r="R1265" s="80"/>
      <c r="S1265" s="80"/>
      <c r="T1265" s="103"/>
      <c r="U1265" s="80"/>
      <c r="V1265" s="80"/>
    </row>
    <row r="1266" customHeight="1" spans="14:22">
      <c r="N1266" s="80"/>
      <c r="O1266" s="81"/>
      <c r="P1266" s="81"/>
      <c r="Q1266" s="80"/>
      <c r="R1266" s="80"/>
      <c r="S1266" s="80"/>
      <c r="T1266" s="103"/>
      <c r="U1266" s="80"/>
      <c r="V1266" s="80"/>
    </row>
    <row r="1267" customHeight="1" spans="14:22">
      <c r="N1267" s="80"/>
      <c r="O1267" s="81"/>
      <c r="P1267" s="81"/>
      <c r="Q1267" s="80"/>
      <c r="R1267" s="80"/>
      <c r="S1267" s="80"/>
      <c r="T1267" s="103"/>
      <c r="U1267" s="80"/>
      <c r="V1267" s="80"/>
    </row>
    <row r="1268" customHeight="1" spans="14:22">
      <c r="N1268" s="80"/>
      <c r="O1268" s="81"/>
      <c r="P1268" s="81"/>
      <c r="Q1268" s="80"/>
      <c r="R1268" s="80"/>
      <c r="S1268" s="80"/>
      <c r="T1268" s="103"/>
      <c r="U1268" s="80"/>
      <c r="V1268" s="80"/>
    </row>
    <row r="1269" customHeight="1" spans="14:22">
      <c r="N1269" s="80"/>
      <c r="O1269" s="81"/>
      <c r="P1269" s="81"/>
      <c r="Q1269" s="80"/>
      <c r="R1269" s="80"/>
      <c r="S1269" s="80"/>
      <c r="T1269" s="103"/>
      <c r="U1269" s="80"/>
      <c r="V1269" s="80"/>
    </row>
    <row r="1270" customHeight="1" spans="14:22">
      <c r="N1270" s="80"/>
      <c r="O1270" s="81"/>
      <c r="P1270" s="81"/>
      <c r="Q1270" s="80"/>
      <c r="R1270" s="80"/>
      <c r="S1270" s="80"/>
      <c r="T1270" s="103"/>
      <c r="U1270" s="80"/>
      <c r="V1270" s="80"/>
    </row>
    <row r="1271" customHeight="1" spans="14:22">
      <c r="N1271" s="80"/>
      <c r="O1271" s="81"/>
      <c r="P1271" s="81"/>
      <c r="Q1271" s="80"/>
      <c r="R1271" s="80"/>
      <c r="S1271" s="80"/>
      <c r="T1271" s="103"/>
      <c r="U1271" s="80"/>
      <c r="V1271" s="80"/>
    </row>
    <row r="1272" customHeight="1" spans="14:22">
      <c r="N1272" s="80"/>
      <c r="O1272" s="81"/>
      <c r="P1272" s="81"/>
      <c r="Q1272" s="80"/>
      <c r="R1272" s="80"/>
      <c r="S1272" s="80"/>
      <c r="T1272" s="103"/>
      <c r="U1272" s="80"/>
      <c r="V1272" s="80"/>
    </row>
    <row r="1273" customHeight="1" spans="14:22">
      <c r="N1273" s="80"/>
      <c r="O1273" s="81"/>
      <c r="P1273" s="81"/>
      <c r="Q1273" s="80"/>
      <c r="R1273" s="80"/>
      <c r="S1273" s="80"/>
      <c r="T1273" s="103"/>
      <c r="U1273" s="80"/>
      <c r="V1273" s="80"/>
    </row>
    <row r="1274" customHeight="1" spans="14:22">
      <c r="N1274" s="80"/>
      <c r="O1274" s="81"/>
      <c r="P1274" s="81"/>
      <c r="Q1274" s="80"/>
      <c r="R1274" s="80"/>
      <c r="S1274" s="80"/>
      <c r="T1274" s="103"/>
      <c r="U1274" s="80"/>
      <c r="V1274" s="80"/>
    </row>
    <row r="1275" customHeight="1" spans="14:22">
      <c r="N1275" s="80"/>
      <c r="O1275" s="81"/>
      <c r="P1275" s="81"/>
      <c r="Q1275" s="80"/>
      <c r="R1275" s="80"/>
      <c r="S1275" s="80"/>
      <c r="T1275" s="103"/>
      <c r="U1275" s="80"/>
      <c r="V1275" s="80"/>
    </row>
    <row r="1276" customHeight="1" spans="14:22">
      <c r="N1276" s="80"/>
      <c r="O1276" s="81"/>
      <c r="P1276" s="81"/>
      <c r="Q1276" s="80"/>
      <c r="R1276" s="80"/>
      <c r="S1276" s="80"/>
      <c r="T1276" s="103"/>
      <c r="U1276" s="80"/>
      <c r="V1276" s="80"/>
    </row>
    <row r="1277" customHeight="1" spans="14:22">
      <c r="N1277" s="80"/>
      <c r="O1277" s="81"/>
      <c r="P1277" s="81"/>
      <c r="Q1277" s="80"/>
      <c r="R1277" s="80"/>
      <c r="S1277" s="80"/>
      <c r="T1277" s="103"/>
      <c r="U1277" s="80"/>
      <c r="V1277" s="80"/>
    </row>
    <row r="1278" customHeight="1" spans="14:22">
      <c r="N1278" s="80"/>
      <c r="O1278" s="81"/>
      <c r="P1278" s="81"/>
      <c r="Q1278" s="80"/>
      <c r="R1278" s="80"/>
      <c r="S1278" s="80"/>
      <c r="T1278" s="103"/>
      <c r="U1278" s="80"/>
      <c r="V1278" s="80"/>
    </row>
    <row r="1279" customHeight="1" spans="14:22">
      <c r="N1279" s="80"/>
      <c r="O1279" s="81"/>
      <c r="P1279" s="81"/>
      <c r="Q1279" s="80"/>
      <c r="R1279" s="80"/>
      <c r="S1279" s="80"/>
      <c r="T1279" s="103"/>
      <c r="U1279" s="80"/>
      <c r="V1279" s="80"/>
    </row>
    <row r="1280" customHeight="1" spans="14:22">
      <c r="N1280" s="80"/>
      <c r="O1280" s="81"/>
      <c r="P1280" s="81"/>
      <c r="Q1280" s="80"/>
      <c r="R1280" s="80"/>
      <c r="S1280" s="80"/>
      <c r="T1280" s="103"/>
      <c r="U1280" s="80"/>
      <c r="V1280" s="80"/>
    </row>
    <row r="1281" customHeight="1" spans="14:22">
      <c r="N1281" s="80"/>
      <c r="O1281" s="81"/>
      <c r="P1281" s="81"/>
      <c r="Q1281" s="80"/>
      <c r="R1281" s="80"/>
      <c r="S1281" s="80"/>
      <c r="T1281" s="103"/>
      <c r="U1281" s="80"/>
      <c r="V1281" s="80"/>
    </row>
    <row r="1282" customHeight="1" spans="14:22">
      <c r="N1282" s="80"/>
      <c r="O1282" s="81"/>
      <c r="P1282" s="81"/>
      <c r="Q1282" s="80"/>
      <c r="R1282" s="80"/>
      <c r="S1282" s="80"/>
      <c r="T1282" s="103"/>
      <c r="U1282" s="80"/>
      <c r="V1282" s="80"/>
    </row>
    <row r="1283" customHeight="1" spans="14:22">
      <c r="N1283" s="80"/>
      <c r="O1283" s="81"/>
      <c r="P1283" s="81"/>
      <c r="Q1283" s="80"/>
      <c r="R1283" s="80"/>
      <c r="S1283" s="80"/>
      <c r="T1283" s="103"/>
      <c r="U1283" s="80"/>
      <c r="V1283" s="80"/>
    </row>
    <row r="1284" customHeight="1" spans="14:22">
      <c r="N1284" s="80"/>
      <c r="O1284" s="81"/>
      <c r="P1284" s="81"/>
      <c r="Q1284" s="80"/>
      <c r="R1284" s="80"/>
      <c r="S1284" s="80"/>
      <c r="T1284" s="103"/>
      <c r="U1284" s="80"/>
      <c r="V1284" s="80"/>
    </row>
    <row r="1285" customHeight="1" spans="14:22">
      <c r="N1285" s="80"/>
      <c r="O1285" s="81"/>
      <c r="P1285" s="81"/>
      <c r="Q1285" s="80"/>
      <c r="R1285" s="80"/>
      <c r="S1285" s="80"/>
      <c r="T1285" s="103"/>
      <c r="U1285" s="80"/>
      <c r="V1285" s="80"/>
    </row>
    <row r="1286" customHeight="1" spans="14:22">
      <c r="N1286" s="80"/>
      <c r="O1286" s="81"/>
      <c r="P1286" s="81"/>
      <c r="Q1286" s="80"/>
      <c r="R1286" s="80"/>
      <c r="S1286" s="80"/>
      <c r="T1286" s="103"/>
      <c r="U1286" s="80"/>
      <c r="V1286" s="80"/>
    </row>
    <row r="1287" customHeight="1" spans="14:22">
      <c r="N1287" s="80"/>
      <c r="O1287" s="81"/>
      <c r="P1287" s="81"/>
      <c r="Q1287" s="80"/>
      <c r="R1287" s="80"/>
      <c r="S1287" s="80"/>
      <c r="T1287" s="103"/>
      <c r="U1287" s="80"/>
      <c r="V1287" s="80"/>
    </row>
    <row r="1288" customHeight="1" spans="14:22">
      <c r="N1288" s="80"/>
      <c r="O1288" s="81"/>
      <c r="P1288" s="81"/>
      <c r="Q1288" s="80"/>
      <c r="R1288" s="80"/>
      <c r="S1288" s="80"/>
      <c r="T1288" s="103"/>
      <c r="U1288" s="80"/>
      <c r="V1288" s="80"/>
    </row>
    <row r="1289" customHeight="1" spans="14:22">
      <c r="N1289" s="80"/>
      <c r="O1289" s="81"/>
      <c r="P1289" s="81"/>
      <c r="Q1289" s="80"/>
      <c r="R1289" s="80"/>
      <c r="S1289" s="80"/>
      <c r="T1289" s="103"/>
      <c r="U1289" s="80"/>
      <c r="V1289" s="80"/>
    </row>
    <row r="1290" customHeight="1" spans="14:22">
      <c r="N1290" s="80"/>
      <c r="O1290" s="81"/>
      <c r="P1290" s="81"/>
      <c r="Q1290" s="80"/>
      <c r="R1290" s="80"/>
      <c r="S1290" s="80"/>
      <c r="T1290" s="103"/>
      <c r="U1290" s="80"/>
      <c r="V1290" s="80"/>
    </row>
    <row r="1291" customHeight="1" spans="14:22">
      <c r="N1291" s="80"/>
      <c r="O1291" s="81"/>
      <c r="P1291" s="81"/>
      <c r="Q1291" s="80"/>
      <c r="R1291" s="80"/>
      <c r="S1291" s="80"/>
      <c r="T1291" s="103"/>
      <c r="U1291" s="80"/>
      <c r="V1291" s="80"/>
    </row>
    <row r="1292" customHeight="1" spans="14:22">
      <c r="N1292" s="80"/>
      <c r="O1292" s="81"/>
      <c r="P1292" s="81"/>
      <c r="Q1292" s="80"/>
      <c r="R1292" s="80"/>
      <c r="S1292" s="80"/>
      <c r="T1292" s="103"/>
      <c r="U1292" s="80"/>
      <c r="V1292" s="80"/>
    </row>
    <row r="1293" customHeight="1" spans="14:22">
      <c r="N1293" s="80"/>
      <c r="O1293" s="81"/>
      <c r="P1293" s="81"/>
      <c r="Q1293" s="80"/>
      <c r="R1293" s="80"/>
      <c r="S1293" s="80"/>
      <c r="T1293" s="103"/>
      <c r="U1293" s="80"/>
      <c r="V1293" s="80"/>
    </row>
    <row r="1294" customHeight="1" spans="14:22">
      <c r="N1294" s="80"/>
      <c r="O1294" s="81"/>
      <c r="P1294" s="81"/>
      <c r="Q1294" s="80"/>
      <c r="R1294" s="80"/>
      <c r="S1294" s="80"/>
      <c r="T1294" s="103"/>
      <c r="U1294" s="80"/>
      <c r="V1294" s="80"/>
    </row>
    <row r="1295" customHeight="1" spans="14:22">
      <c r="N1295" s="80"/>
      <c r="O1295" s="81"/>
      <c r="P1295" s="81"/>
      <c r="Q1295" s="80"/>
      <c r="R1295" s="80"/>
      <c r="S1295" s="80"/>
      <c r="T1295" s="103"/>
      <c r="U1295" s="80"/>
      <c r="V1295" s="80"/>
    </row>
    <row r="1296" customHeight="1" spans="14:22">
      <c r="N1296" s="80"/>
      <c r="O1296" s="81"/>
      <c r="P1296" s="81"/>
      <c r="Q1296" s="80"/>
      <c r="R1296" s="80"/>
      <c r="S1296" s="80"/>
      <c r="T1296" s="103"/>
      <c r="U1296" s="80"/>
      <c r="V1296" s="80"/>
    </row>
    <row r="1297" customHeight="1" spans="14:22">
      <c r="N1297" s="80"/>
      <c r="O1297" s="81"/>
      <c r="P1297" s="81"/>
      <c r="Q1297" s="80"/>
      <c r="R1297" s="80"/>
      <c r="S1297" s="80"/>
      <c r="T1297" s="103"/>
      <c r="U1297" s="80"/>
      <c r="V1297" s="80"/>
    </row>
    <row r="1298" customHeight="1" spans="14:22">
      <c r="N1298" s="80"/>
      <c r="O1298" s="81"/>
      <c r="P1298" s="81"/>
      <c r="Q1298" s="80"/>
      <c r="R1298" s="80"/>
      <c r="S1298" s="80"/>
      <c r="T1298" s="103"/>
      <c r="U1298" s="80"/>
      <c r="V1298" s="80"/>
    </row>
    <row r="1299" customHeight="1" spans="14:22">
      <c r="N1299" s="80"/>
      <c r="O1299" s="81"/>
      <c r="P1299" s="81"/>
      <c r="Q1299" s="80"/>
      <c r="R1299" s="80"/>
      <c r="S1299" s="80"/>
      <c r="T1299" s="103"/>
      <c r="U1299" s="80"/>
      <c r="V1299" s="80"/>
    </row>
    <row r="1300" customHeight="1" spans="14:22">
      <c r="N1300" s="80"/>
      <c r="O1300" s="81"/>
      <c r="P1300" s="81"/>
      <c r="Q1300" s="80"/>
      <c r="R1300" s="80"/>
      <c r="S1300" s="80"/>
      <c r="T1300" s="103"/>
      <c r="U1300" s="80"/>
      <c r="V1300" s="80"/>
    </row>
    <row r="1301" customHeight="1" spans="14:22">
      <c r="N1301" s="80"/>
      <c r="O1301" s="81"/>
      <c r="P1301" s="81"/>
      <c r="Q1301" s="80"/>
      <c r="R1301" s="80"/>
      <c r="S1301" s="80"/>
      <c r="T1301" s="103"/>
      <c r="U1301" s="80"/>
      <c r="V1301" s="80"/>
    </row>
    <row r="1302" customHeight="1" spans="14:22">
      <c r="N1302" s="80"/>
      <c r="O1302" s="81"/>
      <c r="P1302" s="81"/>
      <c r="Q1302" s="80"/>
      <c r="R1302" s="80"/>
      <c r="S1302" s="80"/>
      <c r="T1302" s="103"/>
      <c r="U1302" s="80"/>
      <c r="V1302" s="80"/>
    </row>
    <row r="1303" customHeight="1" spans="14:22">
      <c r="N1303" s="80"/>
      <c r="O1303" s="81"/>
      <c r="P1303" s="81"/>
      <c r="Q1303" s="80"/>
      <c r="R1303" s="80"/>
      <c r="S1303" s="80"/>
      <c r="T1303" s="103"/>
      <c r="U1303" s="80"/>
      <c r="V1303" s="80"/>
    </row>
    <row r="1304" customHeight="1" spans="14:22">
      <c r="N1304" s="80"/>
      <c r="O1304" s="81"/>
      <c r="P1304" s="81"/>
      <c r="Q1304" s="80"/>
      <c r="R1304" s="80"/>
      <c r="S1304" s="80"/>
      <c r="T1304" s="103"/>
      <c r="U1304" s="80"/>
      <c r="V1304" s="80"/>
    </row>
    <row r="1305" customHeight="1" spans="14:22">
      <c r="N1305" s="80"/>
      <c r="O1305" s="81"/>
      <c r="P1305" s="81"/>
      <c r="Q1305" s="80"/>
      <c r="R1305" s="80"/>
      <c r="S1305" s="80"/>
      <c r="T1305" s="103"/>
      <c r="U1305" s="80"/>
      <c r="V1305" s="80"/>
    </row>
    <row r="1306" customHeight="1" spans="14:22">
      <c r="N1306" s="80"/>
      <c r="O1306" s="81"/>
      <c r="P1306" s="81"/>
      <c r="Q1306" s="80"/>
      <c r="R1306" s="80"/>
      <c r="S1306" s="80"/>
      <c r="T1306" s="103"/>
      <c r="U1306" s="80"/>
      <c r="V1306" s="80"/>
    </row>
    <row r="1307" customHeight="1" spans="14:22">
      <c r="N1307" s="80"/>
      <c r="O1307" s="81"/>
      <c r="P1307" s="81"/>
      <c r="Q1307" s="80"/>
      <c r="R1307" s="80"/>
      <c r="S1307" s="80"/>
      <c r="T1307" s="103"/>
      <c r="U1307" s="80"/>
      <c r="V1307" s="80"/>
    </row>
    <row r="1308" customHeight="1" spans="14:22">
      <c r="N1308" s="80"/>
      <c r="O1308" s="81"/>
      <c r="P1308" s="81"/>
      <c r="Q1308" s="80"/>
      <c r="R1308" s="80"/>
      <c r="S1308" s="80"/>
      <c r="T1308" s="103"/>
      <c r="U1308" s="80"/>
      <c r="V1308" s="80"/>
    </row>
    <row r="1309" customHeight="1" spans="14:22">
      <c r="N1309" s="80"/>
      <c r="O1309" s="81"/>
      <c r="P1309" s="81"/>
      <c r="Q1309" s="80"/>
      <c r="R1309" s="80"/>
      <c r="S1309" s="80"/>
      <c r="T1309" s="103"/>
      <c r="U1309" s="80"/>
      <c r="V1309" s="80"/>
    </row>
    <row r="1310" customHeight="1" spans="14:22">
      <c r="N1310" s="80"/>
      <c r="O1310" s="81"/>
      <c r="P1310" s="81"/>
      <c r="Q1310" s="80"/>
      <c r="R1310" s="80"/>
      <c r="S1310" s="80"/>
      <c r="T1310" s="103"/>
      <c r="U1310" s="80"/>
      <c r="V1310" s="80"/>
    </row>
    <row r="1311" customHeight="1" spans="14:22">
      <c r="N1311" s="80"/>
      <c r="O1311" s="81"/>
      <c r="P1311" s="81"/>
      <c r="Q1311" s="80"/>
      <c r="R1311" s="80"/>
      <c r="S1311" s="80"/>
      <c r="T1311" s="103"/>
      <c r="U1311" s="80"/>
      <c r="V1311" s="80"/>
    </row>
    <row r="1312" customHeight="1" spans="14:22">
      <c r="N1312" s="80"/>
      <c r="O1312" s="81"/>
      <c r="P1312" s="81"/>
      <c r="Q1312" s="80"/>
      <c r="R1312" s="80"/>
      <c r="S1312" s="80"/>
      <c r="T1312" s="103"/>
      <c r="U1312" s="80"/>
      <c r="V1312" s="80"/>
    </row>
    <row r="1313" customHeight="1" spans="14:22">
      <c r="N1313" s="80"/>
      <c r="O1313" s="81"/>
      <c r="P1313" s="81"/>
      <c r="Q1313" s="80"/>
      <c r="R1313" s="80"/>
      <c r="S1313" s="80"/>
      <c r="T1313" s="103"/>
      <c r="U1313" s="80"/>
      <c r="V1313" s="80"/>
    </row>
    <row r="1314" customHeight="1" spans="14:22">
      <c r="N1314" s="80"/>
      <c r="O1314" s="81"/>
      <c r="P1314" s="81"/>
      <c r="Q1314" s="80"/>
      <c r="R1314" s="80"/>
      <c r="S1314" s="80"/>
      <c r="T1314" s="103"/>
      <c r="U1314" s="80"/>
      <c r="V1314" s="80"/>
    </row>
    <row r="1315" customHeight="1" spans="14:22">
      <c r="N1315" s="80"/>
      <c r="O1315" s="81"/>
      <c r="P1315" s="81"/>
      <c r="Q1315" s="80"/>
      <c r="R1315" s="80"/>
      <c r="S1315" s="80"/>
      <c r="T1315" s="103"/>
      <c r="U1315" s="80"/>
      <c r="V1315" s="80"/>
    </row>
    <row r="1316" customHeight="1" spans="14:22">
      <c r="N1316" s="80"/>
      <c r="O1316" s="81"/>
      <c r="P1316" s="81"/>
      <c r="Q1316" s="80"/>
      <c r="R1316" s="80"/>
      <c r="S1316" s="80"/>
      <c r="T1316" s="103"/>
      <c r="U1316" s="80"/>
      <c r="V1316" s="80"/>
    </row>
    <row r="1317" customHeight="1" spans="14:22">
      <c r="N1317" s="80"/>
      <c r="O1317" s="81"/>
      <c r="P1317" s="81"/>
      <c r="Q1317" s="80"/>
      <c r="R1317" s="80"/>
      <c r="S1317" s="80"/>
      <c r="T1317" s="103"/>
      <c r="U1317" s="80"/>
      <c r="V1317" s="80"/>
    </row>
    <row r="1318" customHeight="1" spans="14:22">
      <c r="N1318" s="80"/>
      <c r="O1318" s="81"/>
      <c r="P1318" s="81"/>
      <c r="Q1318" s="80"/>
      <c r="R1318" s="80"/>
      <c r="S1318" s="80"/>
      <c r="T1318" s="103"/>
      <c r="U1318" s="80"/>
      <c r="V1318" s="80"/>
    </row>
    <row r="1319" customHeight="1" spans="14:22">
      <c r="N1319" s="80"/>
      <c r="O1319" s="81"/>
      <c r="P1319" s="81"/>
      <c r="Q1319" s="80"/>
      <c r="R1319" s="80"/>
      <c r="S1319" s="80"/>
      <c r="T1319" s="103"/>
      <c r="U1319" s="80"/>
      <c r="V1319" s="80"/>
    </row>
    <row r="1320" customHeight="1" spans="14:22">
      <c r="N1320" s="80"/>
      <c r="O1320" s="81"/>
      <c r="P1320" s="81"/>
      <c r="Q1320" s="80"/>
      <c r="R1320" s="80"/>
      <c r="S1320" s="80"/>
      <c r="T1320" s="103"/>
      <c r="U1320" s="80"/>
      <c r="V1320" s="80"/>
    </row>
    <row r="1321" customHeight="1" spans="14:22">
      <c r="N1321" s="80"/>
      <c r="O1321" s="81"/>
      <c r="P1321" s="81"/>
      <c r="Q1321" s="80"/>
      <c r="R1321" s="80"/>
      <c r="S1321" s="80"/>
      <c r="T1321" s="103"/>
      <c r="U1321" s="80"/>
      <c r="V1321" s="80"/>
    </row>
    <row r="1322" customHeight="1" spans="14:22">
      <c r="N1322" s="80"/>
      <c r="O1322" s="81"/>
      <c r="P1322" s="81"/>
      <c r="Q1322" s="80"/>
      <c r="R1322" s="80"/>
      <c r="S1322" s="80"/>
      <c r="T1322" s="103"/>
      <c r="U1322" s="80"/>
      <c r="V1322" s="80"/>
    </row>
    <row r="1323" customHeight="1" spans="14:22">
      <c r="N1323" s="80"/>
      <c r="O1323" s="81"/>
      <c r="P1323" s="81"/>
      <c r="Q1323" s="80"/>
      <c r="R1323" s="80"/>
      <c r="S1323" s="80"/>
      <c r="T1323" s="103"/>
      <c r="U1323" s="80"/>
      <c r="V1323" s="80"/>
    </row>
    <row r="1324" customHeight="1" spans="14:22">
      <c r="N1324" s="80"/>
      <c r="O1324" s="81"/>
      <c r="P1324" s="81"/>
      <c r="Q1324" s="80"/>
      <c r="R1324" s="80"/>
      <c r="S1324" s="80"/>
      <c r="T1324" s="103"/>
      <c r="U1324" s="80"/>
      <c r="V1324" s="80"/>
    </row>
    <row r="1325" customHeight="1" spans="14:22">
      <c r="N1325" s="80"/>
      <c r="O1325" s="81"/>
      <c r="P1325" s="81"/>
      <c r="Q1325" s="80"/>
      <c r="R1325" s="80"/>
      <c r="S1325" s="80"/>
      <c r="T1325" s="103"/>
      <c r="U1325" s="80"/>
      <c r="V1325" s="80"/>
    </row>
    <row r="1326" customHeight="1" spans="14:22">
      <c r="N1326" s="80"/>
      <c r="O1326" s="81"/>
      <c r="P1326" s="81"/>
      <c r="Q1326" s="80"/>
      <c r="R1326" s="80"/>
      <c r="S1326" s="80"/>
      <c r="T1326" s="103"/>
      <c r="U1326" s="80"/>
      <c r="V1326" s="80"/>
    </row>
    <row r="1327" customHeight="1" spans="14:22">
      <c r="N1327" s="80"/>
      <c r="O1327" s="81"/>
      <c r="P1327" s="81"/>
      <c r="Q1327" s="80"/>
      <c r="R1327" s="80"/>
      <c r="S1327" s="80"/>
      <c r="T1327" s="103"/>
      <c r="U1327" s="80"/>
      <c r="V1327" s="80"/>
    </row>
    <row r="1328" customHeight="1" spans="14:22">
      <c r="N1328" s="80"/>
      <c r="O1328" s="81"/>
      <c r="P1328" s="81"/>
      <c r="Q1328" s="80"/>
      <c r="R1328" s="80"/>
      <c r="S1328" s="80"/>
      <c r="T1328" s="103"/>
      <c r="U1328" s="80"/>
      <c r="V1328" s="80"/>
    </row>
    <row r="1329" customHeight="1" spans="14:22">
      <c r="N1329" s="80"/>
      <c r="O1329" s="81"/>
      <c r="P1329" s="81"/>
      <c r="Q1329" s="80"/>
      <c r="R1329" s="80"/>
      <c r="S1329" s="80"/>
      <c r="T1329" s="103"/>
      <c r="U1329" s="80"/>
      <c r="V1329" s="80"/>
    </row>
    <row r="1330" customHeight="1" spans="14:22">
      <c r="N1330" s="80"/>
      <c r="O1330" s="81"/>
      <c r="P1330" s="81"/>
      <c r="Q1330" s="80"/>
      <c r="R1330" s="80"/>
      <c r="S1330" s="80"/>
      <c r="T1330" s="103"/>
      <c r="U1330" s="80"/>
      <c r="V1330" s="80"/>
    </row>
    <row r="1331" customHeight="1" spans="14:22">
      <c r="N1331" s="80"/>
      <c r="O1331" s="81"/>
      <c r="P1331" s="81"/>
      <c r="Q1331" s="80"/>
      <c r="R1331" s="80"/>
      <c r="S1331" s="80"/>
      <c r="T1331" s="103"/>
      <c r="U1331" s="80"/>
      <c r="V1331" s="80"/>
    </row>
    <row r="1332" customHeight="1" spans="14:22">
      <c r="N1332" s="80"/>
      <c r="O1332" s="81"/>
      <c r="P1332" s="81"/>
      <c r="Q1332" s="80"/>
      <c r="R1332" s="80"/>
      <c r="S1332" s="80"/>
      <c r="T1332" s="103"/>
      <c r="U1332" s="80"/>
      <c r="V1332" s="80"/>
    </row>
    <row r="1333" customHeight="1" spans="14:22">
      <c r="N1333" s="80"/>
      <c r="O1333" s="81"/>
      <c r="P1333" s="81"/>
      <c r="Q1333" s="80"/>
      <c r="R1333" s="80"/>
      <c r="S1333" s="80"/>
      <c r="T1333" s="103"/>
      <c r="U1333" s="80"/>
      <c r="V1333" s="80"/>
    </row>
    <row r="1334" customHeight="1" spans="14:22">
      <c r="N1334" s="80"/>
      <c r="O1334" s="81"/>
      <c r="P1334" s="81"/>
      <c r="Q1334" s="80"/>
      <c r="R1334" s="80"/>
      <c r="S1334" s="80"/>
      <c r="T1334" s="103"/>
      <c r="U1334" s="80"/>
      <c r="V1334" s="80"/>
    </row>
    <row r="1335" customHeight="1" spans="14:22">
      <c r="N1335" s="80"/>
      <c r="O1335" s="81"/>
      <c r="P1335" s="81"/>
      <c r="Q1335" s="80"/>
      <c r="R1335" s="80"/>
      <c r="S1335" s="80"/>
      <c r="T1335" s="103"/>
      <c r="U1335" s="80"/>
      <c r="V1335" s="80"/>
    </row>
    <row r="1336" customHeight="1" spans="14:22">
      <c r="N1336" s="80"/>
      <c r="O1336" s="81"/>
      <c r="P1336" s="81"/>
      <c r="Q1336" s="80"/>
      <c r="R1336" s="80"/>
      <c r="S1336" s="80"/>
      <c r="T1336" s="103"/>
      <c r="U1336" s="80"/>
      <c r="V1336" s="80"/>
    </row>
    <row r="1337" customHeight="1" spans="14:22">
      <c r="N1337" s="80"/>
      <c r="O1337" s="81"/>
      <c r="P1337" s="81"/>
      <c r="Q1337" s="80"/>
      <c r="R1337" s="80"/>
      <c r="S1337" s="80"/>
      <c r="T1337" s="103"/>
      <c r="U1337" s="80"/>
      <c r="V1337" s="80"/>
    </row>
    <row r="1338" customHeight="1" spans="14:22">
      <c r="N1338" s="80"/>
      <c r="O1338" s="81"/>
      <c r="P1338" s="81"/>
      <c r="Q1338" s="80"/>
      <c r="R1338" s="80"/>
      <c r="S1338" s="80"/>
      <c r="T1338" s="103"/>
      <c r="U1338" s="80"/>
      <c r="V1338" s="80"/>
    </row>
    <row r="1339" customHeight="1" spans="14:22">
      <c r="N1339" s="80"/>
      <c r="O1339" s="81"/>
      <c r="P1339" s="81"/>
      <c r="Q1339" s="80"/>
      <c r="R1339" s="80"/>
      <c r="S1339" s="80"/>
      <c r="T1339" s="103"/>
      <c r="U1339" s="80"/>
      <c r="V1339" s="80"/>
    </row>
    <row r="1340" customHeight="1" spans="14:22">
      <c r="N1340" s="80"/>
      <c r="O1340" s="81"/>
      <c r="P1340" s="81"/>
      <c r="Q1340" s="80"/>
      <c r="R1340" s="80"/>
      <c r="S1340" s="80"/>
      <c r="T1340" s="103"/>
      <c r="U1340" s="80"/>
      <c r="V1340" s="80"/>
    </row>
    <row r="1341" customHeight="1" spans="14:22">
      <c r="N1341" s="80"/>
      <c r="O1341" s="81"/>
      <c r="P1341" s="81"/>
      <c r="Q1341" s="80"/>
      <c r="R1341" s="80"/>
      <c r="S1341" s="80"/>
      <c r="T1341" s="103"/>
      <c r="U1341" s="80"/>
      <c r="V1341" s="80"/>
    </row>
    <row r="1342" customHeight="1" spans="14:22">
      <c r="N1342" s="80"/>
      <c r="O1342" s="81"/>
      <c r="P1342" s="81"/>
      <c r="Q1342" s="80"/>
      <c r="R1342" s="80"/>
      <c r="S1342" s="80"/>
      <c r="T1342" s="103"/>
      <c r="U1342" s="80"/>
      <c r="V1342" s="80"/>
    </row>
    <row r="1343" customHeight="1" spans="14:22">
      <c r="N1343" s="80"/>
      <c r="O1343" s="81"/>
      <c r="P1343" s="81"/>
      <c r="Q1343" s="80"/>
      <c r="R1343" s="80"/>
      <c r="S1343" s="80"/>
      <c r="T1343" s="103"/>
      <c r="U1343" s="80"/>
      <c r="V1343" s="80"/>
    </row>
    <row r="1344" customHeight="1" spans="14:22">
      <c r="N1344" s="80"/>
      <c r="O1344" s="81"/>
      <c r="P1344" s="81"/>
      <c r="Q1344" s="80"/>
      <c r="R1344" s="80"/>
      <c r="S1344" s="80"/>
      <c r="T1344" s="103"/>
      <c r="U1344" s="80"/>
      <c r="V1344" s="80"/>
    </row>
    <row r="1345" customHeight="1" spans="14:22">
      <c r="N1345" s="80"/>
      <c r="O1345" s="81"/>
      <c r="P1345" s="81"/>
      <c r="Q1345" s="80"/>
      <c r="R1345" s="80"/>
      <c r="S1345" s="80"/>
      <c r="T1345" s="103"/>
      <c r="U1345" s="80"/>
      <c r="V1345" s="80"/>
    </row>
    <row r="1346" customHeight="1" spans="14:22">
      <c r="N1346" s="80"/>
      <c r="O1346" s="81"/>
      <c r="P1346" s="81"/>
      <c r="Q1346" s="80"/>
      <c r="R1346" s="80"/>
      <c r="S1346" s="80"/>
      <c r="T1346" s="103"/>
      <c r="U1346" s="80"/>
      <c r="V1346" s="80"/>
    </row>
    <row r="1347" customHeight="1" spans="14:22">
      <c r="N1347" s="80"/>
      <c r="O1347" s="81"/>
      <c r="P1347" s="81"/>
      <c r="Q1347" s="80"/>
      <c r="R1347" s="80"/>
      <c r="S1347" s="80"/>
      <c r="T1347" s="103"/>
      <c r="U1347" s="80"/>
      <c r="V1347" s="80"/>
    </row>
    <row r="1348" customHeight="1" spans="14:22">
      <c r="N1348" s="80"/>
      <c r="O1348" s="81"/>
      <c r="P1348" s="81"/>
      <c r="Q1348" s="80"/>
      <c r="R1348" s="80"/>
      <c r="S1348" s="80"/>
      <c r="T1348" s="103"/>
      <c r="U1348" s="80"/>
      <c r="V1348" s="80"/>
    </row>
    <row r="1349" customHeight="1" spans="14:22">
      <c r="N1349" s="80"/>
      <c r="O1349" s="81"/>
      <c r="P1349" s="81"/>
      <c r="Q1349" s="80"/>
      <c r="R1349" s="80"/>
      <c r="S1349" s="80"/>
      <c r="T1349" s="103"/>
      <c r="U1349" s="80"/>
      <c r="V1349" s="80"/>
    </row>
    <row r="1350" customHeight="1" spans="14:22">
      <c r="N1350" s="80"/>
      <c r="O1350" s="81"/>
      <c r="P1350" s="81"/>
      <c r="Q1350" s="80"/>
      <c r="R1350" s="80"/>
      <c r="S1350" s="80"/>
      <c r="T1350" s="103"/>
      <c r="U1350" s="80"/>
      <c r="V1350" s="80"/>
    </row>
    <row r="1351" customHeight="1" spans="14:22">
      <c r="N1351" s="80"/>
      <c r="O1351" s="81"/>
      <c r="P1351" s="81"/>
      <c r="Q1351" s="80"/>
      <c r="R1351" s="80"/>
      <c r="S1351" s="80"/>
      <c r="T1351" s="103"/>
      <c r="U1351" s="80"/>
      <c r="V1351" s="80"/>
    </row>
    <row r="1352" customHeight="1" spans="14:22">
      <c r="N1352" s="80"/>
      <c r="O1352" s="81"/>
      <c r="P1352" s="81"/>
      <c r="Q1352" s="80"/>
      <c r="R1352" s="80"/>
      <c r="S1352" s="80"/>
      <c r="T1352" s="103"/>
      <c r="U1352" s="80"/>
      <c r="V1352" s="80"/>
    </row>
    <row r="1353" customHeight="1" spans="14:22">
      <c r="N1353" s="80"/>
      <c r="O1353" s="81"/>
      <c r="P1353" s="81"/>
      <c r="Q1353" s="80"/>
      <c r="R1353" s="80"/>
      <c r="S1353" s="80"/>
      <c r="T1353" s="103"/>
      <c r="U1353" s="80"/>
      <c r="V1353" s="80"/>
    </row>
    <row r="1354" customHeight="1" spans="14:22">
      <c r="N1354" s="80"/>
      <c r="O1354" s="81"/>
      <c r="P1354" s="81"/>
      <c r="Q1354" s="80"/>
      <c r="R1354" s="80"/>
      <c r="S1354" s="80"/>
      <c r="T1354" s="103"/>
      <c r="U1354" s="80"/>
      <c r="V1354" s="80"/>
    </row>
    <row r="1355" customHeight="1" spans="14:22">
      <c r="N1355" s="80"/>
      <c r="O1355" s="81"/>
      <c r="P1355" s="81"/>
      <c r="Q1355" s="80"/>
      <c r="R1355" s="80"/>
      <c r="S1355" s="80"/>
      <c r="T1355" s="103"/>
      <c r="U1355" s="80"/>
      <c r="V1355" s="80"/>
    </row>
    <row r="1356" customHeight="1" spans="14:22">
      <c r="N1356" s="80"/>
      <c r="O1356" s="81"/>
      <c r="P1356" s="81"/>
      <c r="Q1356" s="80"/>
      <c r="R1356" s="80"/>
      <c r="S1356" s="80"/>
      <c r="T1356" s="103"/>
      <c r="U1356" s="80"/>
      <c r="V1356" s="80"/>
    </row>
    <row r="1357" customHeight="1" spans="14:22">
      <c r="N1357" s="80"/>
      <c r="O1357" s="81"/>
      <c r="P1357" s="81"/>
      <c r="Q1357" s="80"/>
      <c r="R1357" s="80"/>
      <c r="S1357" s="80"/>
      <c r="T1357" s="103"/>
      <c r="U1357" s="80"/>
      <c r="V1357" s="80"/>
    </row>
    <row r="1358" customHeight="1" spans="14:22">
      <c r="N1358" s="80"/>
      <c r="O1358" s="81"/>
      <c r="P1358" s="81"/>
      <c r="Q1358" s="80"/>
      <c r="R1358" s="80"/>
      <c r="S1358" s="80"/>
      <c r="T1358" s="103"/>
      <c r="U1358" s="80"/>
      <c r="V1358" s="80"/>
    </row>
    <row r="1359" customHeight="1" spans="14:22">
      <c r="N1359" s="80"/>
      <c r="O1359" s="81"/>
      <c r="P1359" s="81"/>
      <c r="Q1359" s="80"/>
      <c r="R1359" s="80"/>
      <c r="S1359" s="80"/>
      <c r="T1359" s="103"/>
      <c r="U1359" s="80"/>
      <c r="V1359" s="80"/>
    </row>
    <row r="1360" customHeight="1" spans="14:22">
      <c r="N1360" s="80"/>
      <c r="O1360" s="81"/>
      <c r="P1360" s="81"/>
      <c r="Q1360" s="80"/>
      <c r="R1360" s="80"/>
      <c r="S1360" s="80"/>
      <c r="T1360" s="103"/>
      <c r="U1360" s="80"/>
      <c r="V1360" s="80"/>
    </row>
    <row r="1361" customHeight="1" spans="14:22">
      <c r="N1361" s="80"/>
      <c r="O1361" s="81"/>
      <c r="P1361" s="81"/>
      <c r="Q1361" s="80"/>
      <c r="R1361" s="80"/>
      <c r="S1361" s="80"/>
      <c r="T1361" s="103"/>
      <c r="U1361" s="80"/>
      <c r="V1361" s="80"/>
    </row>
    <row r="1362" customHeight="1" spans="14:22">
      <c r="N1362" s="80"/>
      <c r="O1362" s="81"/>
      <c r="P1362" s="81"/>
      <c r="Q1362" s="80"/>
      <c r="R1362" s="80"/>
      <c r="S1362" s="80"/>
      <c r="T1362" s="103"/>
      <c r="U1362" s="80"/>
      <c r="V1362" s="80"/>
    </row>
    <row r="1363" customHeight="1" spans="14:22">
      <c r="N1363" s="80"/>
      <c r="O1363" s="81"/>
      <c r="P1363" s="81"/>
      <c r="Q1363" s="80"/>
      <c r="R1363" s="80"/>
      <c r="S1363" s="80"/>
      <c r="T1363" s="103"/>
      <c r="U1363" s="80"/>
      <c r="V1363" s="80"/>
    </row>
    <row r="1364" customHeight="1" spans="14:22">
      <c r="N1364" s="80"/>
      <c r="O1364" s="81"/>
      <c r="P1364" s="81"/>
      <c r="Q1364" s="80"/>
      <c r="R1364" s="80"/>
      <c r="S1364" s="80"/>
      <c r="T1364" s="103"/>
      <c r="U1364" s="80"/>
      <c r="V1364" s="80"/>
    </row>
    <row r="1365" customHeight="1" spans="14:22">
      <c r="N1365" s="80"/>
      <c r="O1365" s="81"/>
      <c r="P1365" s="81"/>
      <c r="Q1365" s="80"/>
      <c r="R1365" s="80"/>
      <c r="S1365" s="80"/>
      <c r="T1365" s="103"/>
      <c r="U1365" s="80"/>
      <c r="V1365" s="80"/>
    </row>
    <row r="1366" customHeight="1" spans="14:22">
      <c r="N1366" s="80"/>
      <c r="O1366" s="81"/>
      <c r="P1366" s="81"/>
      <c r="Q1366" s="80"/>
      <c r="R1366" s="80"/>
      <c r="S1366" s="80"/>
      <c r="T1366" s="103"/>
      <c r="U1366" s="80"/>
      <c r="V1366" s="80"/>
    </row>
    <row r="1367" customHeight="1" spans="14:22">
      <c r="N1367" s="80"/>
      <c r="O1367" s="81"/>
      <c r="P1367" s="81"/>
      <c r="Q1367" s="80"/>
      <c r="R1367" s="80"/>
      <c r="S1367" s="80"/>
      <c r="T1367" s="103"/>
      <c r="U1367" s="80"/>
      <c r="V1367" s="80"/>
    </row>
    <row r="1368" customHeight="1" spans="14:22">
      <c r="N1368" s="80"/>
      <c r="O1368" s="81"/>
      <c r="P1368" s="81"/>
      <c r="Q1368" s="80"/>
      <c r="R1368" s="80"/>
      <c r="S1368" s="80"/>
      <c r="T1368" s="103"/>
      <c r="U1368" s="80"/>
      <c r="V1368" s="80"/>
    </row>
    <row r="1369" customHeight="1" spans="14:22">
      <c r="N1369" s="80"/>
      <c r="O1369" s="81"/>
      <c r="P1369" s="81"/>
      <c r="Q1369" s="80"/>
      <c r="R1369" s="80"/>
      <c r="S1369" s="80"/>
      <c r="T1369" s="103"/>
      <c r="U1369" s="80"/>
      <c r="V1369" s="80"/>
    </row>
    <row r="1370" customHeight="1" spans="14:22">
      <c r="N1370" s="80"/>
      <c r="O1370" s="81"/>
      <c r="P1370" s="81"/>
      <c r="Q1370" s="80"/>
      <c r="R1370" s="80"/>
      <c r="S1370" s="80"/>
      <c r="T1370" s="103"/>
      <c r="U1370" s="80"/>
      <c r="V1370" s="80"/>
    </row>
    <row r="1371" customHeight="1" spans="14:22">
      <c r="N1371" s="80"/>
      <c r="O1371" s="81"/>
      <c r="P1371" s="81"/>
      <c r="Q1371" s="80"/>
      <c r="R1371" s="80"/>
      <c r="S1371" s="80"/>
      <c r="T1371" s="103"/>
      <c r="U1371" s="80"/>
      <c r="V1371" s="80"/>
    </row>
    <row r="1372" customHeight="1" spans="14:22">
      <c r="N1372" s="80"/>
      <c r="O1372" s="81"/>
      <c r="P1372" s="81"/>
      <c r="Q1372" s="80"/>
      <c r="R1372" s="80"/>
      <c r="S1372" s="80"/>
      <c r="T1372" s="103"/>
      <c r="U1372" s="80"/>
      <c r="V1372" s="80"/>
    </row>
    <row r="1373" customHeight="1" spans="14:22">
      <c r="N1373" s="80"/>
      <c r="O1373" s="81"/>
      <c r="P1373" s="81"/>
      <c r="Q1373" s="80"/>
      <c r="R1373" s="80"/>
      <c r="S1373" s="80"/>
      <c r="T1373" s="103"/>
      <c r="U1373" s="80"/>
      <c r="V1373" s="80"/>
    </row>
    <row r="1374" customHeight="1" spans="14:22">
      <c r="N1374" s="80"/>
      <c r="O1374" s="81"/>
      <c r="P1374" s="81"/>
      <c r="Q1374" s="80"/>
      <c r="R1374" s="80"/>
      <c r="S1374" s="80"/>
      <c r="T1374" s="103"/>
      <c r="U1374" s="80"/>
      <c r="V1374" s="80"/>
    </row>
    <row r="1375" customHeight="1" spans="14:22">
      <c r="N1375" s="80"/>
      <c r="O1375" s="81"/>
      <c r="P1375" s="81"/>
      <c r="Q1375" s="80"/>
      <c r="R1375" s="80"/>
      <c r="S1375" s="80"/>
      <c r="T1375" s="103"/>
      <c r="U1375" s="80"/>
      <c r="V1375" s="80"/>
    </row>
    <row r="1376" customHeight="1" spans="14:22">
      <c r="N1376" s="80"/>
      <c r="O1376" s="81"/>
      <c r="P1376" s="81"/>
      <c r="Q1376" s="80"/>
      <c r="R1376" s="80"/>
      <c r="S1376" s="80"/>
      <c r="T1376" s="103"/>
      <c r="U1376" s="80"/>
      <c r="V1376" s="80"/>
    </row>
    <row r="1377" customHeight="1" spans="14:22">
      <c r="N1377" s="80"/>
      <c r="O1377" s="81"/>
      <c r="P1377" s="81"/>
      <c r="Q1377" s="80"/>
      <c r="R1377" s="80"/>
      <c r="S1377" s="80"/>
      <c r="T1377" s="103"/>
      <c r="U1377" s="80"/>
      <c r="V1377" s="80"/>
    </row>
    <row r="1378" customHeight="1" spans="14:22">
      <c r="N1378" s="80"/>
      <c r="O1378" s="81"/>
      <c r="P1378" s="81"/>
      <c r="Q1378" s="80"/>
      <c r="R1378" s="80"/>
      <c r="S1378" s="80"/>
      <c r="T1378" s="103"/>
      <c r="U1378" s="80"/>
      <c r="V1378" s="80"/>
    </row>
    <row r="1379" customHeight="1" spans="14:22">
      <c r="N1379" s="80"/>
      <c r="O1379" s="81"/>
      <c r="P1379" s="81"/>
      <c r="Q1379" s="80"/>
      <c r="R1379" s="80"/>
      <c r="S1379" s="80"/>
      <c r="T1379" s="103"/>
      <c r="U1379" s="80"/>
      <c r="V1379" s="80"/>
    </row>
    <row r="1380" customHeight="1" spans="14:22">
      <c r="N1380" s="80"/>
      <c r="O1380" s="81"/>
      <c r="P1380" s="81"/>
      <c r="Q1380" s="80"/>
      <c r="R1380" s="80"/>
      <c r="S1380" s="80"/>
      <c r="T1380" s="103"/>
      <c r="U1380" s="80"/>
      <c r="V1380" s="80"/>
    </row>
    <row r="1381" customHeight="1" spans="14:22">
      <c r="N1381" s="80"/>
      <c r="O1381" s="81"/>
      <c r="P1381" s="81"/>
      <c r="Q1381" s="80"/>
      <c r="R1381" s="80"/>
      <c r="S1381" s="80"/>
      <c r="T1381" s="103"/>
      <c r="U1381" s="80"/>
      <c r="V1381" s="80"/>
    </row>
    <row r="1382" customHeight="1" spans="14:22">
      <c r="N1382" s="80"/>
      <c r="O1382" s="81"/>
      <c r="P1382" s="81"/>
      <c r="Q1382" s="80"/>
      <c r="R1382" s="80"/>
      <c r="S1382" s="80"/>
      <c r="T1382" s="103"/>
      <c r="U1382" s="80"/>
      <c r="V1382" s="80"/>
    </row>
    <row r="1383" customHeight="1" spans="14:22">
      <c r="N1383" s="80"/>
      <c r="O1383" s="81"/>
      <c r="P1383" s="81"/>
      <c r="Q1383" s="80"/>
      <c r="R1383" s="80"/>
      <c r="S1383" s="80"/>
      <c r="T1383" s="103"/>
      <c r="U1383" s="80"/>
      <c r="V1383" s="80"/>
    </row>
    <row r="1384" customHeight="1" spans="14:22">
      <c r="N1384" s="80"/>
      <c r="O1384" s="81"/>
      <c r="P1384" s="81"/>
      <c r="Q1384" s="80"/>
      <c r="R1384" s="80"/>
      <c r="S1384" s="80"/>
      <c r="T1384" s="103"/>
      <c r="U1384" s="80"/>
      <c r="V1384" s="80"/>
    </row>
    <row r="1385" customHeight="1" spans="14:22">
      <c r="N1385" s="80"/>
      <c r="O1385" s="81"/>
      <c r="P1385" s="81"/>
      <c r="Q1385" s="80"/>
      <c r="R1385" s="80"/>
      <c r="S1385" s="80"/>
      <c r="T1385" s="103"/>
      <c r="U1385" s="80"/>
      <c r="V1385" s="80"/>
    </row>
    <row r="1386" customHeight="1" spans="14:22">
      <c r="N1386" s="80"/>
      <c r="O1386" s="81"/>
      <c r="P1386" s="81"/>
      <c r="Q1386" s="80"/>
      <c r="R1386" s="80"/>
      <c r="S1386" s="80"/>
      <c r="T1386" s="103"/>
      <c r="U1386" s="80"/>
      <c r="V1386" s="80"/>
    </row>
    <row r="1387" customHeight="1" spans="14:22">
      <c r="N1387" s="80"/>
      <c r="O1387" s="81"/>
      <c r="P1387" s="81"/>
      <c r="Q1387" s="80"/>
      <c r="R1387" s="80"/>
      <c r="S1387" s="80"/>
      <c r="T1387" s="103"/>
      <c r="U1387" s="80"/>
      <c r="V1387" s="80"/>
    </row>
    <row r="1388" customHeight="1" spans="14:22">
      <c r="N1388" s="80"/>
      <c r="O1388" s="81"/>
      <c r="P1388" s="81"/>
      <c r="Q1388" s="80"/>
      <c r="R1388" s="80"/>
      <c r="S1388" s="80"/>
      <c r="T1388" s="103"/>
      <c r="U1388" s="80"/>
      <c r="V1388" s="80"/>
    </row>
    <row r="1389" customHeight="1" spans="14:22">
      <c r="N1389" s="80"/>
      <c r="O1389" s="81"/>
      <c r="P1389" s="81"/>
      <c r="Q1389" s="80"/>
      <c r="R1389" s="80"/>
      <c r="S1389" s="80"/>
      <c r="T1389" s="103"/>
      <c r="U1389" s="80"/>
      <c r="V1389" s="80"/>
    </row>
    <row r="1390" customHeight="1" spans="14:22">
      <c r="N1390" s="80"/>
      <c r="O1390" s="81"/>
      <c r="P1390" s="81"/>
      <c r="Q1390" s="80"/>
      <c r="R1390" s="80"/>
      <c r="S1390" s="80"/>
      <c r="T1390" s="103"/>
      <c r="U1390" s="80"/>
      <c r="V1390" s="80"/>
    </row>
    <row r="1391" customHeight="1" spans="14:22">
      <c r="N1391" s="80"/>
      <c r="O1391" s="81"/>
      <c r="P1391" s="81"/>
      <c r="Q1391" s="80"/>
      <c r="R1391" s="80"/>
      <c r="S1391" s="80"/>
      <c r="T1391" s="103"/>
      <c r="U1391" s="80"/>
      <c r="V1391" s="80"/>
    </row>
    <row r="1392" customHeight="1" spans="14:22">
      <c r="N1392" s="80"/>
      <c r="O1392" s="81"/>
      <c r="P1392" s="81"/>
      <c r="Q1392" s="80"/>
      <c r="R1392" s="80"/>
      <c r="S1392" s="80"/>
      <c r="T1392" s="103"/>
      <c r="U1392" s="80"/>
      <c r="V1392" s="80"/>
    </row>
    <row r="1393" customHeight="1" spans="14:22">
      <c r="N1393" s="80"/>
      <c r="O1393" s="81"/>
      <c r="P1393" s="81"/>
      <c r="Q1393" s="80"/>
      <c r="R1393" s="80"/>
      <c r="S1393" s="80"/>
      <c r="T1393" s="103"/>
      <c r="U1393" s="80"/>
      <c r="V1393" s="80"/>
    </row>
    <row r="1394" customHeight="1" spans="14:22">
      <c r="N1394" s="80"/>
      <c r="O1394" s="81"/>
      <c r="P1394" s="81"/>
      <c r="Q1394" s="80"/>
      <c r="R1394" s="80"/>
      <c r="S1394" s="80"/>
      <c r="T1394" s="103"/>
      <c r="U1394" s="80"/>
      <c r="V1394" s="80"/>
    </row>
    <row r="1395" customHeight="1" spans="14:22">
      <c r="N1395" s="80"/>
      <c r="O1395" s="81"/>
      <c r="P1395" s="81"/>
      <c r="Q1395" s="80"/>
      <c r="R1395" s="80"/>
      <c r="S1395" s="80"/>
      <c r="T1395" s="103"/>
      <c r="U1395" s="80"/>
      <c r="V1395" s="80"/>
    </row>
    <row r="1396" customHeight="1" spans="14:22">
      <c r="N1396" s="80"/>
      <c r="O1396" s="81"/>
      <c r="P1396" s="81"/>
      <c r="Q1396" s="80"/>
      <c r="R1396" s="80"/>
      <c r="S1396" s="80"/>
      <c r="T1396" s="103"/>
      <c r="U1396" s="80"/>
      <c r="V1396" s="80"/>
    </row>
    <row r="1397" customHeight="1" spans="14:22">
      <c r="N1397" s="80"/>
      <c r="O1397" s="81"/>
      <c r="P1397" s="81"/>
      <c r="Q1397" s="80"/>
      <c r="R1397" s="80"/>
      <c r="S1397" s="80"/>
      <c r="T1397" s="103"/>
      <c r="U1397" s="80"/>
      <c r="V1397" s="80"/>
    </row>
    <row r="1398" customHeight="1" spans="14:22">
      <c r="N1398" s="80"/>
      <c r="O1398" s="81"/>
      <c r="P1398" s="81"/>
      <c r="Q1398" s="80"/>
      <c r="R1398" s="80"/>
      <c r="S1398" s="80"/>
      <c r="T1398" s="103"/>
      <c r="U1398" s="80"/>
      <c r="V1398" s="80"/>
    </row>
    <row r="1399" customHeight="1" spans="14:22">
      <c r="N1399" s="80"/>
      <c r="O1399" s="81"/>
      <c r="P1399" s="81"/>
      <c r="Q1399" s="80"/>
      <c r="R1399" s="80"/>
      <c r="S1399" s="80"/>
      <c r="T1399" s="103"/>
      <c r="U1399" s="80"/>
      <c r="V1399" s="80"/>
    </row>
    <row r="1400" customHeight="1" spans="14:22">
      <c r="N1400" s="80"/>
      <c r="O1400" s="81"/>
      <c r="P1400" s="81"/>
      <c r="Q1400" s="80"/>
      <c r="R1400" s="80"/>
      <c r="S1400" s="80"/>
      <c r="T1400" s="103"/>
      <c r="U1400" s="80"/>
      <c r="V1400" s="80"/>
    </row>
    <row r="1401" customHeight="1" spans="14:22">
      <c r="N1401" s="80"/>
      <c r="O1401" s="81"/>
      <c r="P1401" s="81"/>
      <c r="Q1401" s="80"/>
      <c r="R1401" s="80"/>
      <c r="S1401" s="80"/>
      <c r="T1401" s="103"/>
      <c r="U1401" s="80"/>
      <c r="V1401" s="80"/>
    </row>
    <row r="1402" customHeight="1" spans="14:22">
      <c r="N1402" s="80"/>
      <c r="O1402" s="81"/>
      <c r="P1402" s="81"/>
      <c r="Q1402" s="80"/>
      <c r="R1402" s="80"/>
      <c r="S1402" s="80"/>
      <c r="T1402" s="103"/>
      <c r="U1402" s="80"/>
      <c r="V1402" s="80"/>
    </row>
    <row r="1403" customHeight="1" spans="14:22">
      <c r="N1403" s="80"/>
      <c r="O1403" s="81"/>
      <c r="P1403" s="81"/>
      <c r="Q1403" s="80"/>
      <c r="R1403" s="80"/>
      <c r="S1403" s="80"/>
      <c r="T1403" s="103"/>
      <c r="U1403" s="80"/>
      <c r="V1403" s="80"/>
    </row>
    <row r="1404" customHeight="1" spans="14:22">
      <c r="N1404" s="80"/>
      <c r="O1404" s="81"/>
      <c r="P1404" s="81"/>
      <c r="Q1404" s="80"/>
      <c r="R1404" s="80"/>
      <c r="S1404" s="80"/>
      <c r="T1404" s="103"/>
      <c r="U1404" s="80"/>
      <c r="V1404" s="80"/>
    </row>
    <row r="1405" customHeight="1" spans="14:22">
      <c r="N1405" s="80"/>
      <c r="O1405" s="81"/>
      <c r="P1405" s="81"/>
      <c r="Q1405" s="80"/>
      <c r="R1405" s="80"/>
      <c r="S1405" s="80"/>
      <c r="T1405" s="103"/>
      <c r="U1405" s="80"/>
      <c r="V1405" s="80"/>
    </row>
    <row r="1406" customHeight="1" spans="14:22">
      <c r="N1406" s="80"/>
      <c r="O1406" s="81"/>
      <c r="P1406" s="81"/>
      <c r="Q1406" s="80"/>
      <c r="R1406" s="80"/>
      <c r="S1406" s="80"/>
      <c r="T1406" s="103"/>
      <c r="U1406" s="80"/>
      <c r="V1406" s="80"/>
    </row>
    <row r="1407" customHeight="1" spans="14:22">
      <c r="N1407" s="80"/>
      <c r="O1407" s="81"/>
      <c r="P1407" s="81"/>
      <c r="Q1407" s="80"/>
      <c r="R1407" s="80"/>
      <c r="S1407" s="80"/>
      <c r="T1407" s="103"/>
      <c r="U1407" s="80"/>
      <c r="V1407" s="80"/>
    </row>
    <row r="1408" customHeight="1" spans="14:22">
      <c r="N1408" s="80"/>
      <c r="O1408" s="81"/>
      <c r="P1408" s="81"/>
      <c r="Q1408" s="80"/>
      <c r="R1408" s="80"/>
      <c r="S1408" s="80"/>
      <c r="T1408" s="103"/>
      <c r="U1408" s="80"/>
      <c r="V1408" s="80"/>
    </row>
    <row r="1409" customHeight="1" spans="14:22">
      <c r="N1409" s="80"/>
      <c r="O1409" s="81"/>
      <c r="P1409" s="81"/>
      <c r="Q1409" s="80"/>
      <c r="R1409" s="80"/>
      <c r="S1409" s="80"/>
      <c r="T1409" s="103"/>
      <c r="U1409" s="80"/>
      <c r="V1409" s="80"/>
    </row>
    <row r="1410" customHeight="1" spans="14:22">
      <c r="N1410" s="80"/>
      <c r="O1410" s="81"/>
      <c r="P1410" s="81"/>
      <c r="Q1410" s="80"/>
      <c r="R1410" s="80"/>
      <c r="S1410" s="80"/>
      <c r="T1410" s="103"/>
      <c r="U1410" s="80"/>
      <c r="V1410" s="80"/>
    </row>
    <row r="1411" customHeight="1" spans="14:22">
      <c r="N1411" s="80"/>
      <c r="O1411" s="81"/>
      <c r="P1411" s="81"/>
      <c r="Q1411" s="80"/>
      <c r="R1411" s="80"/>
      <c r="S1411" s="80"/>
      <c r="T1411" s="103"/>
      <c r="U1411" s="80"/>
      <c r="V1411" s="80"/>
    </row>
    <row r="1412" customHeight="1" spans="14:22">
      <c r="N1412" s="80"/>
      <c r="O1412" s="81"/>
      <c r="P1412" s="81"/>
      <c r="Q1412" s="80"/>
      <c r="R1412" s="80"/>
      <c r="S1412" s="80"/>
      <c r="T1412" s="103"/>
      <c r="U1412" s="80"/>
      <c r="V1412" s="80"/>
    </row>
    <row r="1413" customHeight="1" spans="14:22">
      <c r="N1413" s="80"/>
      <c r="O1413" s="81"/>
      <c r="P1413" s="81"/>
      <c r="Q1413" s="80"/>
      <c r="R1413" s="80"/>
      <c r="S1413" s="80"/>
      <c r="T1413" s="103"/>
      <c r="U1413" s="80"/>
      <c r="V1413" s="80"/>
    </row>
    <row r="1414" customHeight="1" spans="14:22">
      <c r="N1414" s="80"/>
      <c r="O1414" s="81"/>
      <c r="P1414" s="81"/>
      <c r="Q1414" s="80"/>
      <c r="R1414" s="80"/>
      <c r="S1414" s="80"/>
      <c r="T1414" s="103"/>
      <c r="U1414" s="80"/>
      <c r="V1414" s="80"/>
    </row>
    <row r="1415" customHeight="1" spans="14:22">
      <c r="N1415" s="80"/>
      <c r="O1415" s="81"/>
      <c r="P1415" s="81"/>
      <c r="Q1415" s="80"/>
      <c r="R1415" s="80"/>
      <c r="S1415" s="80"/>
      <c r="T1415" s="103"/>
      <c r="U1415" s="80"/>
      <c r="V1415" s="80"/>
    </row>
    <row r="1416" customHeight="1" spans="14:22">
      <c r="N1416" s="80"/>
      <c r="O1416" s="81"/>
      <c r="P1416" s="81"/>
      <c r="Q1416" s="80"/>
      <c r="R1416" s="80"/>
      <c r="S1416" s="80"/>
      <c r="T1416" s="103"/>
      <c r="U1416" s="80"/>
      <c r="V1416" s="80"/>
    </row>
    <row r="1417" customHeight="1" spans="14:22">
      <c r="N1417" s="80"/>
      <c r="O1417" s="81"/>
      <c r="P1417" s="81"/>
      <c r="Q1417" s="80"/>
      <c r="R1417" s="80"/>
      <c r="S1417" s="80"/>
      <c r="T1417" s="103"/>
      <c r="U1417" s="80"/>
      <c r="V1417" s="80"/>
    </row>
    <row r="1418" customHeight="1" spans="14:22">
      <c r="N1418" s="80"/>
      <c r="O1418" s="81"/>
      <c r="P1418" s="81"/>
      <c r="Q1418" s="80"/>
      <c r="R1418" s="80"/>
      <c r="S1418" s="80"/>
      <c r="T1418" s="103"/>
      <c r="U1418" s="80"/>
      <c r="V1418" s="80"/>
    </row>
    <row r="1419" customHeight="1" spans="14:22">
      <c r="N1419" s="80"/>
      <c r="O1419" s="81"/>
      <c r="P1419" s="81"/>
      <c r="Q1419" s="80"/>
      <c r="R1419" s="80"/>
      <c r="S1419" s="80"/>
      <c r="T1419" s="103"/>
      <c r="U1419" s="80"/>
      <c r="V1419" s="80"/>
    </row>
    <row r="1420" customHeight="1" spans="14:22">
      <c r="N1420" s="80"/>
      <c r="O1420" s="81"/>
      <c r="P1420" s="81"/>
      <c r="Q1420" s="80"/>
      <c r="R1420" s="80"/>
      <c r="S1420" s="80"/>
      <c r="T1420" s="103"/>
      <c r="U1420" s="80"/>
      <c r="V1420" s="80"/>
    </row>
    <row r="1421" customHeight="1" spans="14:22">
      <c r="N1421" s="80"/>
      <c r="O1421" s="81"/>
      <c r="P1421" s="81"/>
      <c r="Q1421" s="80"/>
      <c r="R1421" s="80"/>
      <c r="S1421" s="80"/>
      <c r="T1421" s="103"/>
      <c r="U1421" s="80"/>
      <c r="V1421" s="80"/>
    </row>
    <row r="1422" customHeight="1" spans="14:22">
      <c r="N1422" s="80"/>
      <c r="O1422" s="81"/>
      <c r="P1422" s="81"/>
      <c r="Q1422" s="80"/>
      <c r="R1422" s="80"/>
      <c r="S1422" s="80"/>
      <c r="T1422" s="103"/>
      <c r="U1422" s="80"/>
      <c r="V1422" s="80"/>
    </row>
    <row r="1423" customHeight="1" spans="14:22">
      <c r="N1423" s="80"/>
      <c r="O1423" s="81"/>
      <c r="P1423" s="81"/>
      <c r="Q1423" s="80"/>
      <c r="R1423" s="80"/>
      <c r="S1423" s="80"/>
      <c r="T1423" s="103"/>
      <c r="U1423" s="80"/>
      <c r="V1423" s="80"/>
    </row>
    <row r="1424" customHeight="1" spans="14:22">
      <c r="N1424" s="80"/>
      <c r="O1424" s="81"/>
      <c r="P1424" s="81"/>
      <c r="Q1424" s="80"/>
      <c r="R1424" s="80"/>
      <c r="S1424" s="80"/>
      <c r="T1424" s="103"/>
      <c r="U1424" s="80"/>
      <c r="V1424" s="80"/>
    </row>
    <row r="1425" customHeight="1" spans="14:22">
      <c r="N1425" s="80"/>
      <c r="O1425" s="81"/>
      <c r="P1425" s="81"/>
      <c r="Q1425" s="80"/>
      <c r="R1425" s="80"/>
      <c r="S1425" s="80"/>
      <c r="T1425" s="103"/>
      <c r="U1425" s="80"/>
      <c r="V1425" s="80"/>
    </row>
    <row r="1426" customHeight="1" spans="14:22">
      <c r="N1426" s="80"/>
      <c r="O1426" s="81"/>
      <c r="P1426" s="81"/>
      <c r="Q1426" s="80"/>
      <c r="R1426" s="80"/>
      <c r="S1426" s="80"/>
      <c r="T1426" s="103"/>
      <c r="U1426" s="80"/>
      <c r="V1426" s="80"/>
    </row>
    <row r="1427" customHeight="1" spans="14:22">
      <c r="N1427" s="80"/>
      <c r="O1427" s="81"/>
      <c r="P1427" s="81"/>
      <c r="Q1427" s="80"/>
      <c r="R1427" s="80"/>
      <c r="S1427" s="80"/>
      <c r="T1427" s="103"/>
      <c r="U1427" s="80"/>
      <c r="V1427" s="80"/>
    </row>
    <row r="1428" customHeight="1" spans="14:22">
      <c r="N1428" s="80"/>
      <c r="O1428" s="81"/>
      <c r="P1428" s="81"/>
      <c r="Q1428" s="80"/>
      <c r="R1428" s="80"/>
      <c r="S1428" s="80"/>
      <c r="T1428" s="103"/>
      <c r="U1428" s="80"/>
      <c r="V1428" s="80"/>
    </row>
    <row r="1429" customHeight="1" spans="14:22">
      <c r="N1429" s="80"/>
      <c r="O1429" s="81"/>
      <c r="P1429" s="81"/>
      <c r="Q1429" s="80"/>
      <c r="R1429" s="80"/>
      <c r="S1429" s="80"/>
      <c r="T1429" s="103"/>
      <c r="U1429" s="80"/>
      <c r="V1429" s="80"/>
    </row>
    <row r="1430" customHeight="1" spans="14:22">
      <c r="N1430" s="80"/>
      <c r="O1430" s="81"/>
      <c r="P1430" s="81"/>
      <c r="Q1430" s="80"/>
      <c r="R1430" s="80"/>
      <c r="S1430" s="80"/>
      <c r="T1430" s="103"/>
      <c r="U1430" s="80"/>
      <c r="V1430" s="80"/>
    </row>
    <row r="1431" customHeight="1" spans="14:22">
      <c r="N1431" s="80"/>
      <c r="O1431" s="81"/>
      <c r="P1431" s="81"/>
      <c r="Q1431" s="80"/>
      <c r="R1431" s="80"/>
      <c r="S1431" s="80"/>
      <c r="T1431" s="103"/>
      <c r="U1431" s="80"/>
      <c r="V1431" s="80"/>
    </row>
    <row r="1432" customHeight="1" spans="14:22">
      <c r="N1432" s="80"/>
      <c r="O1432" s="81"/>
      <c r="P1432" s="81"/>
      <c r="Q1432" s="80"/>
      <c r="R1432" s="80"/>
      <c r="S1432" s="80"/>
      <c r="T1432" s="103"/>
      <c r="U1432" s="80"/>
      <c r="V1432" s="80"/>
    </row>
    <row r="1433" customHeight="1" spans="14:22">
      <c r="N1433" s="80"/>
      <c r="O1433" s="81"/>
      <c r="P1433" s="81"/>
      <c r="Q1433" s="80"/>
      <c r="R1433" s="80"/>
      <c r="S1433" s="80"/>
      <c r="T1433" s="103"/>
      <c r="U1433" s="80"/>
      <c r="V1433" s="80"/>
    </row>
    <row r="1434" customHeight="1" spans="14:22">
      <c r="N1434" s="80"/>
      <c r="O1434" s="81"/>
      <c r="P1434" s="81"/>
      <c r="Q1434" s="80"/>
      <c r="R1434" s="80"/>
      <c r="S1434" s="80"/>
      <c r="T1434" s="103"/>
      <c r="U1434" s="80"/>
      <c r="V1434" s="80"/>
    </row>
    <row r="1435" customHeight="1" spans="14:22">
      <c r="N1435" s="80"/>
      <c r="O1435" s="81"/>
      <c r="P1435" s="81"/>
      <c r="Q1435" s="80"/>
      <c r="R1435" s="80"/>
      <c r="S1435" s="80"/>
      <c r="T1435" s="103"/>
      <c r="U1435" s="80"/>
      <c r="V1435" s="80"/>
    </row>
    <row r="1436" customHeight="1" spans="14:22">
      <c r="N1436" s="80"/>
      <c r="O1436" s="81"/>
      <c r="P1436" s="81"/>
      <c r="Q1436" s="80"/>
      <c r="R1436" s="80"/>
      <c r="S1436" s="80"/>
      <c r="T1436" s="103"/>
      <c r="U1436" s="80"/>
      <c r="V1436" s="80"/>
    </row>
    <row r="1437" customHeight="1" spans="14:22">
      <c r="N1437" s="80"/>
      <c r="O1437" s="81"/>
      <c r="P1437" s="81"/>
      <c r="Q1437" s="80"/>
      <c r="R1437" s="80"/>
      <c r="S1437" s="80"/>
      <c r="T1437" s="103"/>
      <c r="U1437" s="80"/>
      <c r="V1437" s="80"/>
    </row>
    <row r="1438" customHeight="1" spans="14:22">
      <c r="N1438" s="80"/>
      <c r="O1438" s="81"/>
      <c r="P1438" s="81"/>
      <c r="Q1438" s="80"/>
      <c r="R1438" s="80"/>
      <c r="S1438" s="80"/>
      <c r="T1438" s="103"/>
      <c r="U1438" s="80"/>
      <c r="V1438" s="80"/>
    </row>
    <row r="1439" customHeight="1" spans="14:22">
      <c r="N1439" s="80"/>
      <c r="O1439" s="81"/>
      <c r="P1439" s="81"/>
      <c r="Q1439" s="80"/>
      <c r="R1439" s="80"/>
      <c r="S1439" s="80"/>
      <c r="T1439" s="103"/>
      <c r="U1439" s="80"/>
      <c r="V1439" s="80"/>
    </row>
    <row r="1440" customHeight="1" spans="14:22">
      <c r="N1440" s="80"/>
      <c r="O1440" s="81"/>
      <c r="P1440" s="81"/>
      <c r="Q1440" s="80"/>
      <c r="R1440" s="80"/>
      <c r="S1440" s="80"/>
      <c r="T1440" s="103"/>
      <c r="U1440" s="80"/>
      <c r="V1440" s="80"/>
    </row>
    <row r="1441" customHeight="1" spans="14:22">
      <c r="N1441" s="80"/>
      <c r="O1441" s="81"/>
      <c r="P1441" s="81"/>
      <c r="Q1441" s="80"/>
      <c r="R1441" s="80"/>
      <c r="S1441" s="80"/>
      <c r="T1441" s="103"/>
      <c r="U1441" s="80"/>
      <c r="V1441" s="80"/>
    </row>
    <row r="1442" customHeight="1" spans="14:22">
      <c r="N1442" s="80"/>
      <c r="O1442" s="81"/>
      <c r="P1442" s="81"/>
      <c r="Q1442" s="80"/>
      <c r="R1442" s="80"/>
      <c r="S1442" s="80"/>
      <c r="T1442" s="103"/>
      <c r="U1442" s="80"/>
      <c r="V1442" s="80"/>
    </row>
    <row r="1443" customHeight="1" spans="14:22">
      <c r="N1443" s="80"/>
      <c r="O1443" s="81"/>
      <c r="P1443" s="81"/>
      <c r="Q1443" s="80"/>
      <c r="R1443" s="80"/>
      <c r="S1443" s="80"/>
      <c r="T1443" s="103"/>
      <c r="U1443" s="80"/>
      <c r="V1443" s="80"/>
    </row>
    <row r="1444" customHeight="1" spans="14:22">
      <c r="N1444" s="80"/>
      <c r="O1444" s="81"/>
      <c r="P1444" s="81"/>
      <c r="Q1444" s="80"/>
      <c r="R1444" s="80"/>
      <c r="S1444" s="80"/>
      <c r="T1444" s="103"/>
      <c r="U1444" s="80"/>
      <c r="V1444" s="80"/>
    </row>
    <row r="1445" customHeight="1" spans="14:22">
      <c r="N1445" s="80"/>
      <c r="O1445" s="81"/>
      <c r="P1445" s="81"/>
      <c r="Q1445" s="80"/>
      <c r="R1445" s="80"/>
      <c r="S1445" s="80"/>
      <c r="T1445" s="103"/>
      <c r="U1445" s="80"/>
      <c r="V1445" s="80"/>
    </row>
    <row r="1446" customHeight="1" spans="14:22">
      <c r="N1446" s="80"/>
      <c r="O1446" s="81"/>
      <c r="P1446" s="81"/>
      <c r="Q1446" s="80"/>
      <c r="R1446" s="80"/>
      <c r="S1446" s="80"/>
      <c r="T1446" s="103"/>
      <c r="U1446" s="80"/>
      <c r="V1446" s="80"/>
    </row>
    <row r="1447" customHeight="1" spans="14:22">
      <c r="N1447" s="80"/>
      <c r="O1447" s="81"/>
      <c r="P1447" s="81"/>
      <c r="Q1447" s="80"/>
      <c r="R1447" s="80"/>
      <c r="S1447" s="80"/>
      <c r="T1447" s="103"/>
      <c r="U1447" s="80"/>
      <c r="V1447" s="80"/>
    </row>
    <row r="1448" customHeight="1" spans="14:22">
      <c r="N1448" s="80"/>
      <c r="O1448" s="81"/>
      <c r="P1448" s="81"/>
      <c r="Q1448" s="80"/>
      <c r="R1448" s="80"/>
      <c r="S1448" s="80"/>
      <c r="T1448" s="103"/>
      <c r="U1448" s="80"/>
      <c r="V1448" s="80"/>
    </row>
    <row r="1449" customHeight="1" spans="14:22">
      <c r="N1449" s="80"/>
      <c r="O1449" s="81"/>
      <c r="P1449" s="81"/>
      <c r="Q1449" s="80"/>
      <c r="R1449" s="80"/>
      <c r="S1449" s="80"/>
      <c r="T1449" s="103"/>
      <c r="U1449" s="80"/>
      <c r="V1449" s="80"/>
    </row>
    <row r="1450" customHeight="1" spans="14:22">
      <c r="N1450" s="80"/>
      <c r="O1450" s="81"/>
      <c r="P1450" s="81"/>
      <c r="Q1450" s="80"/>
      <c r="R1450" s="80"/>
      <c r="S1450" s="80"/>
      <c r="T1450" s="103"/>
      <c r="U1450" s="80"/>
      <c r="V1450" s="80"/>
    </row>
    <row r="1451" customHeight="1" spans="14:22">
      <c r="N1451" s="80"/>
      <c r="O1451" s="81"/>
      <c r="P1451" s="81"/>
      <c r="Q1451" s="80"/>
      <c r="R1451" s="80"/>
      <c r="S1451" s="80"/>
      <c r="T1451" s="103"/>
      <c r="U1451" s="80"/>
      <c r="V1451" s="80"/>
    </row>
    <row r="1452" customHeight="1" spans="14:22">
      <c r="N1452" s="80"/>
      <c r="O1452" s="81"/>
      <c r="P1452" s="81"/>
      <c r="Q1452" s="80"/>
      <c r="R1452" s="80"/>
      <c r="S1452" s="80"/>
      <c r="T1452" s="103"/>
      <c r="U1452" s="80"/>
      <c r="V1452" s="80"/>
    </row>
    <row r="1453" customHeight="1" spans="14:22">
      <c r="N1453" s="80"/>
      <c r="O1453" s="81"/>
      <c r="P1453" s="81"/>
      <c r="Q1453" s="80"/>
      <c r="R1453" s="80"/>
      <c r="S1453" s="80"/>
      <c r="T1453" s="103"/>
      <c r="U1453" s="80"/>
      <c r="V1453" s="80"/>
    </row>
    <row r="1454" customHeight="1" spans="14:22">
      <c r="N1454" s="80"/>
      <c r="O1454" s="81"/>
      <c r="P1454" s="81"/>
      <c r="Q1454" s="80"/>
      <c r="R1454" s="80"/>
      <c r="S1454" s="80"/>
      <c r="T1454" s="103"/>
      <c r="U1454" s="80"/>
      <c r="V1454" s="80"/>
    </row>
    <row r="1455" customHeight="1" spans="14:22">
      <c r="N1455" s="80"/>
      <c r="O1455" s="81"/>
      <c r="P1455" s="81"/>
      <c r="Q1455" s="80"/>
      <c r="R1455" s="80"/>
      <c r="S1455" s="80"/>
      <c r="T1455" s="103"/>
      <c r="U1455" s="80"/>
      <c r="V1455" s="80"/>
    </row>
    <row r="1456" customHeight="1" spans="14:22">
      <c r="N1456" s="80"/>
      <c r="O1456" s="81"/>
      <c r="P1456" s="81"/>
      <c r="Q1456" s="80"/>
      <c r="R1456" s="80"/>
      <c r="S1456" s="80"/>
      <c r="T1456" s="103"/>
      <c r="U1456" s="80"/>
      <c r="V1456" s="80"/>
    </row>
    <row r="1457" customHeight="1" spans="14:22">
      <c r="N1457" s="80"/>
      <c r="O1457" s="81"/>
      <c r="P1457" s="81"/>
      <c r="Q1457" s="80"/>
      <c r="R1457" s="80"/>
      <c r="S1457" s="80"/>
      <c r="T1457" s="103"/>
      <c r="U1457" s="80"/>
      <c r="V1457" s="80"/>
    </row>
    <row r="1458" customHeight="1" spans="14:22">
      <c r="N1458" s="80"/>
      <c r="O1458" s="81"/>
      <c r="P1458" s="81"/>
      <c r="Q1458" s="80"/>
      <c r="R1458" s="80"/>
      <c r="S1458" s="80"/>
      <c r="T1458" s="103"/>
      <c r="U1458" s="80"/>
      <c r="V1458" s="80"/>
    </row>
    <row r="1459" customHeight="1" spans="14:22">
      <c r="N1459" s="80"/>
      <c r="O1459" s="81"/>
      <c r="P1459" s="81"/>
      <c r="Q1459" s="80"/>
      <c r="R1459" s="80"/>
      <c r="S1459" s="80"/>
      <c r="T1459" s="103"/>
      <c r="U1459" s="80"/>
      <c r="V1459" s="80"/>
    </row>
    <row r="1460" customHeight="1" spans="14:22">
      <c r="N1460" s="80"/>
      <c r="O1460" s="81"/>
      <c r="P1460" s="81"/>
      <c r="Q1460" s="80"/>
      <c r="R1460" s="80"/>
      <c r="S1460" s="80"/>
      <c r="T1460" s="103"/>
      <c r="U1460" s="80"/>
      <c r="V1460" s="80"/>
    </row>
    <row r="1461" customHeight="1" spans="14:22">
      <c r="N1461" s="80"/>
      <c r="O1461" s="81"/>
      <c r="P1461" s="81"/>
      <c r="Q1461" s="80"/>
      <c r="R1461" s="80"/>
      <c r="S1461" s="80"/>
      <c r="T1461" s="103"/>
      <c r="U1461" s="80"/>
      <c r="V1461" s="80"/>
    </row>
    <row r="1462" customHeight="1" spans="14:22">
      <c r="N1462" s="80"/>
      <c r="O1462" s="81"/>
      <c r="P1462" s="81"/>
      <c r="Q1462" s="80"/>
      <c r="R1462" s="80"/>
      <c r="S1462" s="80"/>
      <c r="T1462" s="103"/>
      <c r="U1462" s="80"/>
      <c r="V1462" s="80"/>
    </row>
    <row r="1463" customHeight="1" spans="14:22">
      <c r="N1463" s="80"/>
      <c r="O1463" s="81"/>
      <c r="P1463" s="81"/>
      <c r="Q1463" s="80"/>
      <c r="R1463" s="80"/>
      <c r="S1463" s="80"/>
      <c r="T1463" s="103"/>
      <c r="U1463" s="80"/>
      <c r="V1463" s="80"/>
    </row>
    <row r="1464" customHeight="1" spans="14:22">
      <c r="N1464" s="80"/>
      <c r="O1464" s="81"/>
      <c r="P1464" s="81"/>
      <c r="Q1464" s="80"/>
      <c r="R1464" s="80"/>
      <c r="S1464" s="80"/>
      <c r="T1464" s="103"/>
      <c r="U1464" s="80"/>
      <c r="V1464" s="80"/>
    </row>
    <row r="1465" customHeight="1" spans="14:22">
      <c r="N1465" s="80"/>
      <c r="O1465" s="81"/>
      <c r="P1465" s="81"/>
      <c r="Q1465" s="80"/>
      <c r="R1465" s="80"/>
      <c r="S1465" s="80"/>
      <c r="T1465" s="103"/>
      <c r="U1465" s="80"/>
      <c r="V1465" s="80"/>
    </row>
    <row r="1466" customHeight="1" spans="14:22">
      <c r="N1466" s="80"/>
      <c r="O1466" s="81"/>
      <c r="P1466" s="81"/>
      <c r="Q1466" s="80"/>
      <c r="R1466" s="80"/>
      <c r="S1466" s="80"/>
      <c r="T1466" s="103"/>
      <c r="U1466" s="80"/>
      <c r="V1466" s="80"/>
    </row>
    <row r="1467" customHeight="1" spans="14:22">
      <c r="N1467" s="80"/>
      <c r="O1467" s="81"/>
      <c r="P1467" s="81"/>
      <c r="Q1467" s="80"/>
      <c r="R1467" s="80"/>
      <c r="S1467" s="80"/>
      <c r="T1467" s="103"/>
      <c r="U1467" s="80"/>
      <c r="V1467" s="80"/>
    </row>
    <row r="1468" customHeight="1" spans="14:22">
      <c r="N1468" s="80"/>
      <c r="O1468" s="81"/>
      <c r="P1468" s="81"/>
      <c r="Q1468" s="80"/>
      <c r="R1468" s="80"/>
      <c r="S1468" s="80"/>
      <c r="T1468" s="103"/>
      <c r="U1468" s="80"/>
      <c r="V1468" s="80"/>
    </row>
    <row r="1469" customHeight="1" spans="14:22">
      <c r="N1469" s="80"/>
      <c r="O1469" s="81"/>
      <c r="P1469" s="81"/>
      <c r="Q1469" s="80"/>
      <c r="R1469" s="80"/>
      <c r="S1469" s="80"/>
      <c r="T1469" s="103"/>
      <c r="U1469" s="80"/>
      <c r="V1469" s="80"/>
    </row>
    <row r="1470" customHeight="1" spans="14:22">
      <c r="N1470" s="80"/>
      <c r="O1470" s="81"/>
      <c r="P1470" s="81"/>
      <c r="Q1470" s="80"/>
      <c r="R1470" s="80"/>
      <c r="S1470" s="80"/>
      <c r="T1470" s="103"/>
      <c r="U1470" s="80"/>
      <c r="V1470" s="80"/>
    </row>
    <row r="1471" customHeight="1" spans="14:22">
      <c r="N1471" s="80"/>
      <c r="O1471" s="81"/>
      <c r="P1471" s="81"/>
      <c r="Q1471" s="80"/>
      <c r="R1471" s="80"/>
      <c r="S1471" s="80"/>
      <c r="T1471" s="103"/>
      <c r="U1471" s="80"/>
      <c r="V1471" s="80"/>
    </row>
    <row r="1472" customHeight="1" spans="14:22">
      <c r="N1472" s="80"/>
      <c r="O1472" s="81"/>
      <c r="P1472" s="81"/>
      <c r="Q1472" s="80"/>
      <c r="R1472" s="80"/>
      <c r="S1472" s="80"/>
      <c r="T1472" s="103"/>
      <c r="U1472" s="80"/>
      <c r="V1472" s="80"/>
    </row>
    <row r="1473" customHeight="1" spans="14:22">
      <c r="N1473" s="80"/>
      <c r="O1473" s="81"/>
      <c r="P1473" s="81"/>
      <c r="Q1473" s="80"/>
      <c r="R1473" s="80"/>
      <c r="S1473" s="80"/>
      <c r="T1473" s="103"/>
      <c r="U1473" s="80"/>
      <c r="V1473" s="80"/>
    </row>
    <row r="1474" customHeight="1" spans="14:22">
      <c r="N1474" s="80"/>
      <c r="O1474" s="81"/>
      <c r="P1474" s="81"/>
      <c r="Q1474" s="80"/>
      <c r="R1474" s="80"/>
      <c r="S1474" s="80"/>
      <c r="T1474" s="103"/>
      <c r="U1474" s="80"/>
      <c r="V1474" s="80"/>
    </row>
    <row r="1475" customHeight="1" spans="14:22">
      <c r="N1475" s="80"/>
      <c r="O1475" s="81"/>
      <c r="P1475" s="81"/>
      <c r="Q1475" s="80"/>
      <c r="R1475" s="80"/>
      <c r="S1475" s="80"/>
      <c r="T1475" s="103"/>
      <c r="U1475" s="80"/>
      <c r="V1475" s="80"/>
    </row>
    <row r="1476" customHeight="1" spans="14:22">
      <c r="N1476" s="80"/>
      <c r="O1476" s="81"/>
      <c r="P1476" s="81"/>
      <c r="Q1476" s="80"/>
      <c r="R1476" s="80"/>
      <c r="S1476" s="80"/>
      <c r="T1476" s="103"/>
      <c r="U1476" s="80"/>
      <c r="V1476" s="80"/>
    </row>
    <row r="1477" customHeight="1" spans="14:22">
      <c r="N1477" s="80"/>
      <c r="O1477" s="81"/>
      <c r="P1477" s="81"/>
      <c r="Q1477" s="80"/>
      <c r="R1477" s="80"/>
      <c r="S1477" s="80"/>
      <c r="T1477" s="103"/>
      <c r="U1477" s="80"/>
      <c r="V1477" s="80"/>
    </row>
    <row r="1478" customHeight="1" spans="14:22">
      <c r="N1478" s="80"/>
      <c r="O1478" s="81"/>
      <c r="P1478" s="81"/>
      <c r="Q1478" s="80"/>
      <c r="R1478" s="80"/>
      <c r="S1478" s="80"/>
      <c r="T1478" s="103"/>
      <c r="U1478" s="80"/>
      <c r="V1478" s="80"/>
    </row>
    <row r="1479" customHeight="1" spans="14:22">
      <c r="N1479" s="80"/>
      <c r="O1479" s="81"/>
      <c r="P1479" s="81"/>
      <c r="Q1479" s="80"/>
      <c r="R1479" s="80"/>
      <c r="S1479" s="80"/>
      <c r="T1479" s="103"/>
      <c r="U1479" s="80"/>
      <c r="V1479" s="80"/>
    </row>
    <row r="1480" customHeight="1" spans="14:22">
      <c r="N1480" s="80"/>
      <c r="O1480" s="81"/>
      <c r="P1480" s="81"/>
      <c r="Q1480" s="80"/>
      <c r="R1480" s="80"/>
      <c r="S1480" s="80"/>
      <c r="T1480" s="103"/>
      <c r="U1480" s="80"/>
      <c r="V1480" s="80"/>
    </row>
    <row r="1481" customHeight="1" spans="14:22">
      <c r="N1481" s="80"/>
      <c r="O1481" s="81"/>
      <c r="P1481" s="81"/>
      <c r="Q1481" s="80"/>
      <c r="R1481" s="80"/>
      <c r="S1481" s="80"/>
      <c r="T1481" s="103"/>
      <c r="U1481" s="80"/>
      <c r="V1481" s="80"/>
    </row>
    <row r="1482" customHeight="1" spans="14:22">
      <c r="N1482" s="80"/>
      <c r="O1482" s="81"/>
      <c r="P1482" s="81"/>
      <c r="Q1482" s="80"/>
      <c r="R1482" s="80"/>
      <c r="S1482" s="80"/>
      <c r="T1482" s="103"/>
      <c r="U1482" s="80"/>
      <c r="V1482" s="80"/>
    </row>
    <row r="1483" customHeight="1" spans="14:22">
      <c r="N1483" s="80"/>
      <c r="O1483" s="81"/>
      <c r="P1483" s="81"/>
      <c r="Q1483" s="80"/>
      <c r="R1483" s="80"/>
      <c r="S1483" s="80"/>
      <c r="T1483" s="103"/>
      <c r="U1483" s="80"/>
      <c r="V1483" s="80"/>
    </row>
    <row r="1484" customHeight="1" spans="14:22">
      <c r="N1484" s="80"/>
      <c r="O1484" s="81"/>
      <c r="P1484" s="81"/>
      <c r="Q1484" s="80"/>
      <c r="R1484" s="80"/>
      <c r="S1484" s="80"/>
      <c r="T1484" s="103"/>
      <c r="U1484" s="80"/>
      <c r="V1484" s="80"/>
    </row>
    <row r="1485" customHeight="1" spans="14:22">
      <c r="N1485" s="80"/>
      <c r="O1485" s="81"/>
      <c r="P1485" s="81"/>
      <c r="Q1485" s="80"/>
      <c r="R1485" s="80"/>
      <c r="S1485" s="80"/>
      <c r="T1485" s="103"/>
      <c r="U1485" s="80"/>
      <c r="V1485" s="80"/>
    </row>
    <row r="1486" customHeight="1" spans="14:22">
      <c r="N1486" s="80"/>
      <c r="O1486" s="81"/>
      <c r="P1486" s="81"/>
      <c r="Q1486" s="80"/>
      <c r="R1486" s="80"/>
      <c r="S1486" s="80"/>
      <c r="T1486" s="103"/>
      <c r="U1486" s="80"/>
      <c r="V1486" s="80"/>
    </row>
    <row r="1487" customHeight="1" spans="21:22">
      <c r="U1487" s="80"/>
      <c r="V1487" s="80"/>
    </row>
    <row r="1488" customHeight="1" spans="21:22">
      <c r="U1488" s="80"/>
      <c r="V1488" s="80"/>
    </row>
    <row r="1489" customHeight="1" spans="21:22">
      <c r="U1489" s="80"/>
      <c r="V1489" s="80"/>
    </row>
    <row r="1490" customHeight="1" spans="21:22">
      <c r="U1490" s="80"/>
      <c r="V1490" s="80"/>
    </row>
    <row r="1491" customHeight="1" spans="21:22">
      <c r="U1491" s="80"/>
      <c r="V1491" s="80"/>
    </row>
    <row r="1492" customHeight="1" spans="21:22">
      <c r="U1492" s="80"/>
      <c r="V1492" s="80"/>
    </row>
    <row r="1493" customHeight="1" spans="21:22">
      <c r="U1493" s="80"/>
      <c r="V1493" s="80"/>
    </row>
    <row r="1494" customHeight="1" spans="21:22">
      <c r="U1494" s="80"/>
      <c r="V1494" s="80"/>
    </row>
    <row r="1495" customHeight="1" spans="21:22">
      <c r="U1495" s="80"/>
      <c r="V1495" s="80"/>
    </row>
    <row r="1496" customHeight="1" spans="21:22">
      <c r="U1496" s="80"/>
      <c r="V1496" s="80"/>
    </row>
    <row r="1497" customHeight="1" spans="21:22">
      <c r="U1497" s="80"/>
      <c r="V1497" s="80"/>
    </row>
    <row r="1498" customHeight="1" spans="21:22">
      <c r="U1498" s="80"/>
      <c r="V1498" s="80"/>
    </row>
    <row r="1499" customHeight="1" spans="21:22">
      <c r="U1499" s="80"/>
      <c r="V1499" s="80"/>
    </row>
    <row r="1500" customHeight="1" spans="21:22">
      <c r="U1500" s="80"/>
      <c r="V1500" s="80"/>
    </row>
    <row r="1501" customHeight="1" spans="21:22">
      <c r="U1501" s="80"/>
      <c r="V1501" s="80"/>
    </row>
    <row r="1502" customHeight="1" spans="21:22">
      <c r="U1502" s="80"/>
      <c r="V1502" s="80"/>
    </row>
    <row r="1503" customHeight="1" spans="21:22">
      <c r="U1503" s="80"/>
      <c r="V1503" s="80"/>
    </row>
    <row r="1504" customHeight="1" spans="21:22">
      <c r="U1504" s="80"/>
      <c r="V1504" s="80"/>
    </row>
    <row r="1505" customHeight="1" spans="21:22">
      <c r="U1505" s="80"/>
      <c r="V1505" s="80"/>
    </row>
    <row r="1506" customHeight="1" spans="21:22">
      <c r="U1506" s="80"/>
      <c r="V1506" s="80"/>
    </row>
    <row r="1507" customHeight="1" spans="21:22">
      <c r="U1507" s="80"/>
      <c r="V1507" s="80"/>
    </row>
    <row r="1508" customHeight="1" spans="21:22">
      <c r="U1508" s="80"/>
      <c r="V1508" s="80"/>
    </row>
    <row r="1509" customHeight="1" spans="21:22">
      <c r="U1509" s="80"/>
      <c r="V1509" s="80"/>
    </row>
    <row r="1510" customHeight="1" spans="21:22">
      <c r="U1510" s="80"/>
      <c r="V1510" s="80"/>
    </row>
    <row r="1511" customHeight="1" spans="21:22">
      <c r="U1511" s="80"/>
      <c r="V1511" s="80"/>
    </row>
    <row r="1512" customHeight="1" spans="21:22">
      <c r="U1512" s="80"/>
      <c r="V1512" s="80"/>
    </row>
    <row r="1513" customHeight="1" spans="21:22">
      <c r="U1513" s="80"/>
      <c r="V1513" s="80"/>
    </row>
    <row r="1514" customHeight="1" spans="21:22">
      <c r="U1514" s="80"/>
      <c r="V1514" s="80"/>
    </row>
    <row r="1515" customHeight="1" spans="21:22">
      <c r="U1515" s="80"/>
      <c r="V1515" s="80"/>
    </row>
    <row r="1516" customHeight="1" spans="21:22">
      <c r="U1516" s="80"/>
      <c r="V1516" s="80"/>
    </row>
    <row r="1517" customHeight="1" spans="21:22">
      <c r="U1517" s="80"/>
      <c r="V1517" s="80"/>
    </row>
    <row r="1518" customHeight="1" spans="21:22">
      <c r="U1518" s="80"/>
      <c r="V1518" s="80"/>
    </row>
    <row r="1519" customHeight="1" spans="21:22">
      <c r="U1519" s="80"/>
      <c r="V1519" s="80"/>
    </row>
    <row r="1520" customHeight="1" spans="21:22">
      <c r="U1520" s="80"/>
      <c r="V1520" s="80"/>
    </row>
    <row r="1521" customHeight="1" spans="21:22">
      <c r="U1521" s="80"/>
      <c r="V1521" s="80"/>
    </row>
    <row r="1522" customHeight="1" spans="21:22">
      <c r="U1522" s="80"/>
      <c r="V1522" s="80"/>
    </row>
    <row r="1523" customHeight="1" spans="21:22">
      <c r="U1523" s="80"/>
      <c r="V1523" s="80"/>
    </row>
    <row r="1524" customHeight="1" spans="21:22">
      <c r="U1524" s="80"/>
      <c r="V1524" s="80"/>
    </row>
    <row r="1525" customHeight="1" spans="21:22">
      <c r="U1525" s="80"/>
      <c r="V1525" s="80"/>
    </row>
    <row r="1526" customHeight="1" spans="21:22">
      <c r="U1526" s="80"/>
      <c r="V1526" s="80"/>
    </row>
    <row r="1527" customHeight="1" spans="21:22">
      <c r="U1527" s="80"/>
      <c r="V1527" s="80"/>
    </row>
    <row r="1528" customHeight="1" spans="21:22">
      <c r="U1528" s="80"/>
      <c r="V1528" s="80"/>
    </row>
    <row r="1529" customHeight="1" spans="21:22">
      <c r="U1529" s="80"/>
      <c r="V1529" s="80"/>
    </row>
    <row r="1530" customHeight="1" spans="21:22">
      <c r="U1530" s="80"/>
      <c r="V1530" s="80"/>
    </row>
    <row r="1531" customHeight="1" spans="21:22">
      <c r="U1531" s="80"/>
      <c r="V1531" s="80"/>
    </row>
    <row r="1532" customHeight="1" spans="21:22">
      <c r="U1532" s="80"/>
      <c r="V1532" s="80"/>
    </row>
    <row r="1533" customHeight="1" spans="21:22">
      <c r="U1533" s="80"/>
      <c r="V1533" s="80"/>
    </row>
    <row r="1534" customHeight="1" spans="21:22">
      <c r="U1534" s="80"/>
      <c r="V1534" s="80"/>
    </row>
    <row r="1535" customHeight="1" spans="21:22">
      <c r="U1535" s="80"/>
      <c r="V1535" s="80"/>
    </row>
    <row r="1536" customHeight="1" spans="21:22">
      <c r="U1536" s="80"/>
      <c r="V1536" s="80"/>
    </row>
    <row r="1537" customHeight="1" spans="21:22">
      <c r="U1537" s="80"/>
      <c r="V1537" s="80"/>
    </row>
    <row r="1538" customHeight="1" spans="21:22">
      <c r="U1538" s="80"/>
      <c r="V1538" s="80"/>
    </row>
    <row r="1539" customHeight="1" spans="21:22">
      <c r="U1539" s="80"/>
      <c r="V1539" s="80"/>
    </row>
    <row r="1540" customHeight="1" spans="21:22">
      <c r="U1540" s="80"/>
      <c r="V1540" s="80"/>
    </row>
    <row r="1541" customHeight="1" spans="21:22">
      <c r="U1541" s="80"/>
      <c r="V1541" s="80"/>
    </row>
    <row r="1542" customHeight="1" spans="21:22">
      <c r="U1542" s="80"/>
      <c r="V1542" s="80"/>
    </row>
    <row r="1543" customHeight="1" spans="21:22">
      <c r="U1543" s="80"/>
      <c r="V1543" s="80"/>
    </row>
    <row r="1544" customHeight="1" spans="21:22">
      <c r="U1544" s="80"/>
      <c r="V1544" s="80"/>
    </row>
    <row r="1545" customHeight="1" spans="21:22">
      <c r="U1545" s="80"/>
      <c r="V1545" s="80"/>
    </row>
    <row r="1546" customHeight="1" spans="21:22">
      <c r="U1546" s="80"/>
      <c r="V1546" s="80"/>
    </row>
    <row r="1547" customHeight="1" spans="21:22">
      <c r="U1547" s="80"/>
      <c r="V1547" s="80"/>
    </row>
    <row r="1548" customHeight="1" spans="21:22">
      <c r="U1548" s="80"/>
      <c r="V1548" s="80"/>
    </row>
    <row r="1549" customHeight="1" spans="21:22">
      <c r="U1549" s="80"/>
      <c r="V1549" s="80"/>
    </row>
    <row r="1550" customHeight="1" spans="21:22">
      <c r="U1550" s="80"/>
      <c r="V1550" s="80"/>
    </row>
    <row r="1551" customHeight="1" spans="21:22">
      <c r="U1551" s="80"/>
      <c r="V1551" s="80"/>
    </row>
    <row r="1552" customHeight="1" spans="21:22">
      <c r="U1552" s="80"/>
      <c r="V1552" s="80"/>
    </row>
    <row r="1553" customHeight="1" spans="21:22">
      <c r="U1553" s="80"/>
      <c r="V1553" s="80"/>
    </row>
    <row r="1554" customHeight="1" spans="21:22">
      <c r="U1554" s="80"/>
      <c r="V1554" s="80"/>
    </row>
    <row r="1555" customHeight="1" spans="21:22">
      <c r="U1555" s="80"/>
      <c r="V1555" s="80"/>
    </row>
    <row r="1556" customHeight="1" spans="21:22">
      <c r="U1556" s="80"/>
      <c r="V1556" s="80"/>
    </row>
    <row r="1557" customHeight="1" spans="21:22">
      <c r="U1557" s="80"/>
      <c r="V1557" s="80"/>
    </row>
    <row r="1558" customHeight="1" spans="21:22">
      <c r="U1558" s="80"/>
      <c r="V1558" s="80"/>
    </row>
    <row r="1559" customHeight="1" spans="21:22">
      <c r="U1559" s="80"/>
      <c r="V1559" s="80"/>
    </row>
    <row r="1560" customHeight="1" spans="21:22">
      <c r="U1560" s="80"/>
      <c r="V1560" s="80"/>
    </row>
    <row r="1561" customHeight="1" spans="21:22">
      <c r="U1561" s="80"/>
      <c r="V1561" s="80"/>
    </row>
    <row r="1562" customHeight="1" spans="21:22">
      <c r="U1562" s="80"/>
      <c r="V1562" s="80"/>
    </row>
    <row r="1563" customHeight="1" spans="21:22">
      <c r="U1563" s="80"/>
      <c r="V1563" s="80"/>
    </row>
    <row r="1564" customHeight="1" spans="21:22">
      <c r="U1564" s="80"/>
      <c r="V1564" s="80"/>
    </row>
    <row r="1565" customHeight="1" spans="21:22">
      <c r="U1565" s="80"/>
      <c r="V1565" s="80"/>
    </row>
    <row r="1566" customHeight="1" spans="21:22">
      <c r="U1566" s="80"/>
      <c r="V1566" s="80"/>
    </row>
    <row r="1567" customHeight="1" spans="21:22">
      <c r="U1567" s="80"/>
      <c r="V1567" s="80"/>
    </row>
    <row r="1568" customHeight="1" spans="21:22">
      <c r="U1568" s="80"/>
      <c r="V1568" s="80"/>
    </row>
    <row r="1569" customHeight="1" spans="21:22">
      <c r="U1569" s="80"/>
      <c r="V1569" s="80"/>
    </row>
    <row r="1570" customHeight="1" spans="21:22">
      <c r="U1570" s="80"/>
      <c r="V1570" s="80"/>
    </row>
    <row r="1571" customHeight="1" spans="21:22">
      <c r="U1571" s="80"/>
      <c r="V1571" s="80"/>
    </row>
    <row r="1572" customHeight="1" spans="21:22">
      <c r="U1572" s="80"/>
      <c r="V1572" s="80"/>
    </row>
    <row r="1573" customHeight="1" spans="21:22">
      <c r="U1573" s="80"/>
      <c r="V1573" s="80"/>
    </row>
    <row r="1574" customHeight="1" spans="21:22">
      <c r="U1574" s="80"/>
      <c r="V1574" s="80"/>
    </row>
    <row r="1575" customHeight="1" spans="21:22">
      <c r="U1575" s="80"/>
      <c r="V1575" s="80"/>
    </row>
    <row r="1576" customHeight="1" spans="21:22">
      <c r="U1576" s="80"/>
      <c r="V1576" s="80"/>
    </row>
    <row r="1577" customHeight="1" spans="21:22">
      <c r="U1577" s="80"/>
      <c r="V1577" s="80"/>
    </row>
    <row r="1578" customHeight="1" spans="21:22">
      <c r="U1578" s="80"/>
      <c r="V1578" s="80"/>
    </row>
    <row r="1579" customHeight="1" spans="21:22">
      <c r="U1579" s="80"/>
      <c r="V1579" s="80"/>
    </row>
    <row r="1580" customHeight="1" spans="21:22">
      <c r="U1580" s="80"/>
      <c r="V1580" s="80"/>
    </row>
    <row r="1581" customHeight="1" spans="21:22">
      <c r="U1581" s="80"/>
      <c r="V1581" s="80"/>
    </row>
    <row r="1582" customHeight="1" spans="21:22">
      <c r="U1582" s="80"/>
      <c r="V1582" s="80"/>
    </row>
    <row r="1583" customHeight="1" spans="21:22">
      <c r="U1583" s="80"/>
      <c r="V1583" s="80"/>
    </row>
    <row r="1584" customHeight="1" spans="21:22">
      <c r="U1584" s="80"/>
      <c r="V1584" s="80"/>
    </row>
    <row r="1585" customHeight="1" spans="21:22">
      <c r="U1585" s="80"/>
      <c r="V1585" s="80"/>
    </row>
    <row r="1586" customHeight="1" spans="21:22">
      <c r="U1586" s="80"/>
      <c r="V1586" s="80"/>
    </row>
    <row r="1587" customHeight="1" spans="21:22">
      <c r="U1587" s="80"/>
      <c r="V1587" s="80"/>
    </row>
    <row r="1588" customHeight="1" spans="21:22">
      <c r="U1588" s="80"/>
      <c r="V1588" s="80"/>
    </row>
    <row r="1589" customHeight="1" spans="21:22">
      <c r="U1589" s="80"/>
      <c r="V1589" s="80"/>
    </row>
    <row r="1590" customHeight="1" spans="21:22">
      <c r="U1590" s="80"/>
      <c r="V1590" s="80"/>
    </row>
    <row r="1591" customHeight="1" spans="21:22">
      <c r="U1591" s="80"/>
      <c r="V1591" s="80"/>
    </row>
    <row r="1592" customHeight="1" spans="21:22">
      <c r="U1592" s="80"/>
      <c r="V1592" s="80"/>
    </row>
    <row r="1593" customHeight="1" spans="21:22">
      <c r="U1593" s="80"/>
      <c r="V1593" s="80"/>
    </row>
    <row r="1594" customHeight="1" spans="21:22">
      <c r="U1594" s="80"/>
      <c r="V1594" s="80"/>
    </row>
    <row r="1595" customHeight="1" spans="21:22">
      <c r="U1595" s="80"/>
      <c r="V1595" s="80"/>
    </row>
    <row r="1596" customHeight="1" spans="21:22">
      <c r="U1596" s="80"/>
      <c r="V1596" s="80"/>
    </row>
    <row r="1597" customHeight="1" spans="21:22">
      <c r="U1597" s="80"/>
      <c r="V1597" s="80"/>
    </row>
    <row r="1598" customHeight="1" spans="21:22">
      <c r="U1598" s="80"/>
      <c r="V1598" s="80"/>
    </row>
    <row r="1599" customHeight="1" spans="21:22">
      <c r="U1599" s="80"/>
      <c r="V1599" s="80"/>
    </row>
    <row r="1600" customHeight="1" spans="21:22">
      <c r="U1600" s="80"/>
      <c r="V1600" s="80"/>
    </row>
    <row r="1601" customHeight="1" spans="21:22">
      <c r="U1601" s="80"/>
      <c r="V1601" s="80"/>
    </row>
    <row r="1602" customHeight="1" spans="21:22">
      <c r="U1602" s="80"/>
      <c r="V1602" s="80"/>
    </row>
    <row r="1603" customHeight="1" spans="21:22">
      <c r="U1603" s="80"/>
      <c r="V1603" s="80"/>
    </row>
    <row r="1604" customHeight="1" spans="21:22">
      <c r="U1604" s="80"/>
      <c r="V1604" s="80"/>
    </row>
    <row r="1605" customHeight="1" spans="21:22">
      <c r="U1605" s="80"/>
      <c r="V1605" s="80"/>
    </row>
    <row r="1606" customHeight="1" spans="21:22">
      <c r="U1606" s="80"/>
      <c r="V1606" s="80"/>
    </row>
    <row r="1607" customHeight="1" spans="21:22">
      <c r="U1607" s="80"/>
      <c r="V1607" s="80"/>
    </row>
    <row r="1608" customHeight="1" spans="21:22">
      <c r="U1608" s="80"/>
      <c r="V1608" s="80"/>
    </row>
    <row r="1609" customHeight="1" spans="21:22">
      <c r="U1609" s="80"/>
      <c r="V1609" s="80"/>
    </row>
    <row r="1610" customHeight="1" spans="21:22">
      <c r="U1610" s="80"/>
      <c r="V1610" s="80"/>
    </row>
    <row r="1611" customHeight="1" spans="21:22">
      <c r="U1611" s="80"/>
      <c r="V1611" s="80"/>
    </row>
    <row r="1612" customHeight="1" spans="21:22">
      <c r="U1612" s="80"/>
      <c r="V1612" s="80"/>
    </row>
    <row r="1613" customHeight="1" spans="21:22">
      <c r="U1613" s="80"/>
      <c r="V1613" s="80"/>
    </row>
    <row r="1614" customHeight="1" spans="21:22">
      <c r="U1614" s="80"/>
      <c r="V1614" s="80"/>
    </row>
    <row r="1615" customHeight="1" spans="21:22">
      <c r="U1615" s="80"/>
      <c r="V1615" s="80"/>
    </row>
    <row r="1616" customHeight="1" spans="21:22">
      <c r="U1616" s="80"/>
      <c r="V1616" s="80"/>
    </row>
    <row r="1617" customHeight="1" spans="21:22">
      <c r="U1617" s="80"/>
      <c r="V1617" s="80"/>
    </row>
    <row r="1618" customHeight="1" spans="21:22">
      <c r="U1618" s="80"/>
      <c r="V1618" s="80"/>
    </row>
    <row r="1619" customHeight="1" spans="21:22">
      <c r="U1619" s="80"/>
      <c r="V1619" s="80"/>
    </row>
    <row r="1620" customHeight="1" spans="21:22">
      <c r="U1620" s="80"/>
      <c r="V1620" s="80"/>
    </row>
    <row r="1621" customHeight="1" spans="21:22">
      <c r="U1621" s="80"/>
      <c r="V1621" s="80"/>
    </row>
    <row r="1622" customHeight="1" spans="21:22">
      <c r="U1622" s="80"/>
      <c r="V1622" s="80"/>
    </row>
    <row r="1623" customHeight="1" spans="21:22">
      <c r="U1623" s="80"/>
      <c r="V1623" s="80"/>
    </row>
    <row r="1624" customHeight="1" spans="21:22">
      <c r="U1624" s="80"/>
      <c r="V1624" s="80"/>
    </row>
    <row r="1625" customHeight="1" spans="21:22">
      <c r="U1625" s="80"/>
      <c r="V1625" s="80"/>
    </row>
    <row r="1626" customHeight="1" spans="21:22">
      <c r="U1626" s="80"/>
      <c r="V1626" s="80"/>
    </row>
    <row r="1627" customHeight="1" spans="21:22">
      <c r="U1627" s="80"/>
      <c r="V1627" s="80"/>
    </row>
    <row r="1628" customHeight="1" spans="21:22">
      <c r="U1628" s="80"/>
      <c r="V1628" s="80"/>
    </row>
    <row r="1629" customHeight="1" spans="21:22">
      <c r="U1629" s="80"/>
      <c r="V1629" s="80"/>
    </row>
    <row r="1630" customHeight="1" spans="21:22">
      <c r="U1630" s="80"/>
      <c r="V1630" s="80"/>
    </row>
    <row r="1631" customHeight="1" spans="21:22">
      <c r="U1631" s="80"/>
      <c r="V1631" s="80"/>
    </row>
    <row r="1632" customHeight="1" spans="21:22">
      <c r="U1632" s="80"/>
      <c r="V1632" s="80"/>
    </row>
    <row r="1633" customHeight="1" spans="21:22">
      <c r="U1633" s="80"/>
      <c r="V1633" s="80"/>
    </row>
    <row r="1634" customHeight="1" spans="21:22">
      <c r="U1634" s="80"/>
      <c r="V1634" s="80"/>
    </row>
    <row r="1635" customHeight="1" spans="21:22">
      <c r="U1635" s="80"/>
      <c r="V1635" s="80"/>
    </row>
    <row r="1636" customHeight="1" spans="21:22">
      <c r="U1636" s="80"/>
      <c r="V1636" s="80"/>
    </row>
    <row r="1637" customHeight="1" spans="21:22">
      <c r="U1637" s="80"/>
      <c r="V1637" s="80"/>
    </row>
    <row r="1638" customHeight="1" spans="21:22">
      <c r="U1638" s="80"/>
      <c r="V1638" s="80"/>
    </row>
    <row r="1639" customHeight="1" spans="21:22">
      <c r="U1639" s="80"/>
      <c r="V1639" s="80"/>
    </row>
    <row r="1640" customHeight="1" spans="21:22">
      <c r="U1640" s="80"/>
      <c r="V1640" s="80"/>
    </row>
    <row r="1641" customHeight="1" spans="21:22">
      <c r="U1641" s="80"/>
      <c r="V1641" s="80"/>
    </row>
    <row r="1642" customHeight="1" spans="21:22">
      <c r="U1642" s="80"/>
      <c r="V1642" s="80"/>
    </row>
    <row r="1643" customHeight="1" spans="21:22">
      <c r="U1643" s="80"/>
      <c r="V1643" s="80"/>
    </row>
    <row r="1644" customHeight="1" spans="21:22">
      <c r="U1644" s="80"/>
      <c r="V1644" s="80"/>
    </row>
    <row r="1645" customHeight="1" spans="21:22">
      <c r="U1645" s="80"/>
      <c r="V1645" s="80"/>
    </row>
    <row r="1646" customHeight="1" spans="21:22">
      <c r="U1646" s="80"/>
      <c r="V1646" s="80"/>
    </row>
    <row r="1647" customHeight="1" spans="21:22">
      <c r="U1647" s="80"/>
      <c r="V1647" s="80"/>
    </row>
    <row r="1648" customHeight="1" spans="21:22">
      <c r="U1648" s="80"/>
      <c r="V1648" s="80"/>
    </row>
    <row r="1649" customHeight="1" spans="21:22">
      <c r="U1649" s="80"/>
      <c r="V1649" s="80"/>
    </row>
    <row r="1650" customHeight="1" spans="21:22">
      <c r="U1650" s="80"/>
      <c r="V1650" s="80"/>
    </row>
    <row r="1651" customHeight="1" spans="21:22">
      <c r="U1651" s="80"/>
      <c r="V1651" s="80"/>
    </row>
    <row r="1652" customHeight="1" spans="21:22">
      <c r="U1652" s="80"/>
      <c r="V1652" s="80"/>
    </row>
    <row r="1653" customHeight="1" spans="21:22">
      <c r="U1653" s="80"/>
      <c r="V1653" s="80"/>
    </row>
    <row r="1654" customHeight="1" spans="21:22">
      <c r="U1654" s="80"/>
      <c r="V1654" s="80"/>
    </row>
    <row r="1655" customHeight="1" spans="21:22">
      <c r="U1655" s="80"/>
      <c r="V1655" s="80"/>
    </row>
    <row r="1656" customHeight="1" spans="21:22">
      <c r="U1656" s="80"/>
      <c r="V1656" s="80"/>
    </row>
    <row r="1657" customHeight="1" spans="21:22">
      <c r="U1657" s="80"/>
      <c r="V1657" s="80"/>
    </row>
    <row r="1658" customHeight="1" spans="21:22">
      <c r="U1658" s="80"/>
      <c r="V1658" s="80"/>
    </row>
    <row r="1659" customHeight="1" spans="21:22">
      <c r="U1659" s="80"/>
      <c r="V1659" s="80"/>
    </row>
    <row r="1660" customHeight="1" spans="21:22">
      <c r="U1660" s="80"/>
      <c r="V1660" s="80"/>
    </row>
    <row r="1661" customHeight="1" spans="21:22">
      <c r="U1661" s="80"/>
      <c r="V1661" s="80"/>
    </row>
    <row r="1662" customHeight="1" spans="21:22">
      <c r="U1662" s="80"/>
      <c r="V1662" s="80"/>
    </row>
    <row r="1663" customHeight="1" spans="21:22">
      <c r="U1663" s="80"/>
      <c r="V1663" s="80"/>
    </row>
    <row r="1664" customHeight="1" spans="21:22">
      <c r="U1664" s="80"/>
      <c r="V1664" s="80"/>
    </row>
    <row r="1665" customHeight="1" spans="21:22">
      <c r="U1665" s="80"/>
      <c r="V1665" s="80"/>
    </row>
    <row r="1666" customHeight="1" spans="21:22">
      <c r="U1666" s="80"/>
      <c r="V1666" s="80"/>
    </row>
    <row r="1667" customHeight="1" spans="21:22">
      <c r="U1667" s="80"/>
      <c r="V1667" s="80"/>
    </row>
    <row r="1668" customHeight="1" spans="21:22">
      <c r="U1668" s="80"/>
      <c r="V1668" s="80"/>
    </row>
    <row r="1669" customHeight="1" spans="21:22">
      <c r="U1669" s="80"/>
      <c r="V1669" s="80"/>
    </row>
    <row r="1670" customHeight="1" spans="21:22">
      <c r="U1670" s="80"/>
      <c r="V1670" s="80"/>
    </row>
    <row r="1671" customHeight="1" spans="21:22">
      <c r="U1671" s="80"/>
      <c r="V1671" s="80"/>
    </row>
    <row r="1672" customHeight="1" spans="21:22">
      <c r="U1672" s="80"/>
      <c r="V1672" s="80"/>
    </row>
    <row r="1673" customHeight="1" spans="21:22">
      <c r="U1673" s="80"/>
      <c r="V1673" s="80"/>
    </row>
    <row r="1674" customHeight="1" spans="21:22">
      <c r="U1674" s="80"/>
      <c r="V1674" s="80"/>
    </row>
    <row r="1675" customHeight="1" spans="21:22">
      <c r="U1675" s="80"/>
      <c r="V1675" s="80"/>
    </row>
    <row r="1676" customHeight="1" spans="21:22">
      <c r="U1676" s="80"/>
      <c r="V1676" s="80"/>
    </row>
    <row r="1677" customHeight="1" spans="21:22">
      <c r="U1677" s="80"/>
      <c r="V1677" s="80"/>
    </row>
    <row r="1678" customHeight="1" spans="21:22">
      <c r="U1678" s="80"/>
      <c r="V1678" s="80"/>
    </row>
    <row r="1679" customHeight="1" spans="21:22">
      <c r="U1679" s="80"/>
      <c r="V1679" s="80"/>
    </row>
    <row r="1680" customHeight="1" spans="21:22">
      <c r="U1680" s="80"/>
      <c r="V1680" s="80"/>
    </row>
    <row r="1681" customHeight="1" spans="21:22">
      <c r="U1681" s="80"/>
      <c r="V1681" s="80"/>
    </row>
    <row r="1682" customHeight="1" spans="21:22">
      <c r="U1682" s="80"/>
      <c r="V1682" s="80"/>
    </row>
    <row r="1683" customHeight="1" spans="21:22">
      <c r="U1683" s="80"/>
      <c r="V1683" s="80"/>
    </row>
    <row r="1684" customHeight="1" spans="21:22">
      <c r="U1684" s="80"/>
      <c r="V1684" s="80"/>
    </row>
    <row r="1685" customHeight="1" spans="21:22">
      <c r="U1685" s="80"/>
      <c r="V1685" s="80"/>
    </row>
    <row r="1686" customHeight="1" spans="21:22">
      <c r="U1686" s="80"/>
      <c r="V1686" s="80"/>
    </row>
    <row r="1687" customHeight="1" spans="21:22">
      <c r="U1687" s="80"/>
      <c r="V1687" s="80"/>
    </row>
    <row r="1688" customHeight="1" spans="21:22">
      <c r="U1688" s="80"/>
      <c r="V1688" s="80"/>
    </row>
    <row r="1689" customHeight="1" spans="21:22">
      <c r="U1689" s="80"/>
      <c r="V1689" s="80"/>
    </row>
    <row r="1690" customHeight="1" spans="21:22">
      <c r="U1690" s="80"/>
      <c r="V1690" s="80"/>
    </row>
    <row r="1691" customHeight="1" spans="21:22">
      <c r="U1691" s="80"/>
      <c r="V1691" s="80"/>
    </row>
    <row r="1692" customHeight="1" spans="21:22">
      <c r="U1692" s="80"/>
      <c r="V1692" s="80"/>
    </row>
    <row r="1693" customHeight="1" spans="21:22">
      <c r="U1693" s="80"/>
      <c r="V1693" s="80"/>
    </row>
    <row r="1694" customHeight="1" spans="21:22">
      <c r="U1694" s="80"/>
      <c r="V1694" s="80"/>
    </row>
    <row r="1695" customHeight="1" spans="21:22">
      <c r="U1695" s="80"/>
      <c r="V1695" s="80"/>
    </row>
    <row r="1696" customHeight="1" spans="21:22">
      <c r="U1696" s="80"/>
      <c r="V1696" s="80"/>
    </row>
    <row r="1697" customHeight="1" spans="21:22">
      <c r="U1697" s="80"/>
      <c r="V1697" s="80"/>
    </row>
    <row r="1698" customHeight="1" spans="21:22">
      <c r="U1698" s="80"/>
      <c r="V1698" s="80"/>
    </row>
    <row r="1699" customHeight="1" spans="21:22">
      <c r="U1699" s="80"/>
      <c r="V1699" s="80"/>
    </row>
    <row r="1700" customHeight="1" spans="21:22">
      <c r="U1700" s="80"/>
      <c r="V1700" s="80"/>
    </row>
    <row r="1701" customHeight="1" spans="21:22">
      <c r="U1701" s="80"/>
      <c r="V1701" s="80"/>
    </row>
    <row r="1702" customHeight="1" spans="21:22">
      <c r="U1702" s="80"/>
      <c r="V1702" s="80"/>
    </row>
    <row r="1703" customHeight="1" spans="21:22">
      <c r="U1703" s="80"/>
      <c r="V1703" s="80"/>
    </row>
    <row r="1704" customHeight="1" spans="21:22">
      <c r="U1704" s="80"/>
      <c r="V1704" s="80"/>
    </row>
    <row r="1705" customHeight="1" spans="21:22">
      <c r="U1705" s="80"/>
      <c r="V1705" s="80"/>
    </row>
    <row r="1706" customHeight="1" spans="21:22">
      <c r="U1706" s="80"/>
      <c r="V1706" s="80"/>
    </row>
    <row r="1707" customHeight="1" spans="21:22">
      <c r="U1707" s="80"/>
      <c r="V1707" s="80"/>
    </row>
    <row r="1708" customHeight="1" spans="21:22">
      <c r="U1708" s="80"/>
      <c r="V1708" s="80"/>
    </row>
    <row r="1709" customHeight="1" spans="21:22">
      <c r="U1709" s="80"/>
      <c r="V1709" s="80"/>
    </row>
    <row r="1710" customHeight="1" spans="21:22">
      <c r="U1710" s="80"/>
      <c r="V1710" s="80"/>
    </row>
    <row r="1711" customHeight="1" spans="21:22">
      <c r="U1711" s="80"/>
      <c r="V1711" s="80"/>
    </row>
    <row r="1712" customHeight="1" spans="21:22">
      <c r="U1712" s="80"/>
      <c r="V1712" s="80"/>
    </row>
    <row r="1713" customHeight="1" spans="21:22">
      <c r="U1713" s="80"/>
      <c r="V1713" s="80"/>
    </row>
    <row r="1714" customHeight="1" spans="21:22">
      <c r="U1714" s="80"/>
      <c r="V1714" s="80"/>
    </row>
    <row r="1715" customHeight="1" spans="21:22">
      <c r="U1715" s="80"/>
      <c r="V1715" s="80"/>
    </row>
    <row r="1716" customHeight="1" spans="21:22">
      <c r="U1716" s="80"/>
      <c r="V1716" s="80"/>
    </row>
    <row r="1717" customHeight="1" spans="21:22">
      <c r="U1717" s="80"/>
      <c r="V1717" s="80"/>
    </row>
    <row r="1718" customHeight="1" spans="21:22">
      <c r="U1718" s="80"/>
      <c r="V1718" s="80"/>
    </row>
    <row r="1719" customHeight="1" spans="21:22">
      <c r="U1719" s="80"/>
      <c r="V1719" s="80"/>
    </row>
    <row r="1720" customHeight="1" spans="21:22">
      <c r="U1720" s="80"/>
      <c r="V1720" s="80"/>
    </row>
    <row r="1721" customHeight="1" spans="21:22">
      <c r="U1721" s="80"/>
      <c r="V1721" s="80"/>
    </row>
    <row r="1722" customHeight="1" spans="21:22">
      <c r="U1722" s="80"/>
      <c r="V1722" s="80"/>
    </row>
    <row r="1723" customHeight="1" spans="21:22">
      <c r="U1723" s="80"/>
      <c r="V1723" s="80"/>
    </row>
    <row r="1724" customHeight="1" spans="21:22">
      <c r="U1724" s="80"/>
      <c r="V1724" s="80"/>
    </row>
    <row r="1725" customHeight="1" spans="21:22">
      <c r="U1725" s="80"/>
      <c r="V1725" s="80"/>
    </row>
    <row r="1726" customHeight="1" spans="21:22">
      <c r="U1726" s="80"/>
      <c r="V1726" s="80"/>
    </row>
    <row r="1727" customHeight="1" spans="21:22">
      <c r="U1727" s="80"/>
      <c r="V1727" s="80"/>
    </row>
    <row r="1728" customHeight="1" spans="21:22">
      <c r="U1728" s="80"/>
      <c r="V1728" s="80"/>
    </row>
    <row r="1729" customHeight="1" spans="21:22">
      <c r="U1729" s="80"/>
      <c r="V1729" s="80"/>
    </row>
    <row r="1730" customHeight="1" spans="21:22">
      <c r="U1730" s="80"/>
      <c r="V1730" s="80"/>
    </row>
    <row r="1731" customHeight="1" spans="21:22">
      <c r="U1731" s="80"/>
      <c r="V1731" s="80"/>
    </row>
    <row r="1732" customHeight="1" spans="21:22">
      <c r="U1732" s="80"/>
      <c r="V1732" s="80"/>
    </row>
    <row r="1733" customHeight="1" spans="21:22">
      <c r="U1733" s="80"/>
      <c r="V1733" s="80"/>
    </row>
    <row r="1734" customHeight="1" spans="21:22">
      <c r="U1734" s="80"/>
      <c r="V1734" s="80"/>
    </row>
    <row r="1735" customHeight="1" spans="21:22">
      <c r="U1735" s="80"/>
      <c r="V1735" s="80"/>
    </row>
    <row r="1736" customHeight="1" spans="21:22">
      <c r="U1736" s="80"/>
      <c r="V1736" s="80"/>
    </row>
    <row r="1737" customHeight="1" spans="21:22">
      <c r="U1737" s="80"/>
      <c r="V1737" s="80"/>
    </row>
    <row r="1738" customHeight="1" spans="21:22">
      <c r="U1738" s="80"/>
      <c r="V1738" s="80"/>
    </row>
    <row r="1739" customHeight="1" spans="21:22">
      <c r="U1739" s="80"/>
      <c r="V1739" s="80"/>
    </row>
    <row r="1740" customHeight="1" spans="21:22">
      <c r="U1740" s="80"/>
      <c r="V1740" s="80"/>
    </row>
    <row r="1741" customHeight="1" spans="21:22">
      <c r="U1741" s="80"/>
      <c r="V1741" s="80"/>
    </row>
    <row r="1742" customHeight="1" spans="21:22">
      <c r="U1742" s="80"/>
      <c r="V1742" s="80"/>
    </row>
    <row r="1743" customHeight="1" spans="21:22">
      <c r="U1743" s="80"/>
      <c r="V1743" s="80"/>
    </row>
    <row r="1744" customHeight="1" spans="21:22">
      <c r="U1744" s="80"/>
      <c r="V1744" s="80"/>
    </row>
    <row r="1745" customHeight="1" spans="21:22">
      <c r="U1745" s="80"/>
      <c r="V1745" s="80"/>
    </row>
    <row r="1746" customHeight="1" spans="21:22">
      <c r="U1746" s="80"/>
      <c r="V1746" s="80"/>
    </row>
    <row r="1747" customHeight="1" spans="21:22">
      <c r="U1747" s="80"/>
      <c r="V1747" s="80"/>
    </row>
    <row r="1748" customHeight="1" spans="21:22">
      <c r="U1748" s="80"/>
      <c r="V1748" s="80"/>
    </row>
    <row r="1749" customHeight="1" spans="21:22">
      <c r="U1749" s="80"/>
      <c r="V1749" s="80"/>
    </row>
    <row r="1750" customHeight="1" spans="21:22">
      <c r="U1750" s="80"/>
      <c r="V1750" s="80"/>
    </row>
    <row r="1751" customHeight="1" spans="21:22">
      <c r="U1751" s="80"/>
      <c r="V1751" s="80"/>
    </row>
    <row r="1752" customHeight="1" spans="21:22">
      <c r="U1752" s="80"/>
      <c r="V1752" s="80"/>
    </row>
    <row r="1753" customHeight="1" spans="21:22">
      <c r="U1753" s="80"/>
      <c r="V1753" s="80"/>
    </row>
    <row r="1754" customHeight="1" spans="21:22">
      <c r="U1754" s="80"/>
      <c r="V1754" s="80"/>
    </row>
    <row r="1755" customHeight="1" spans="21:22">
      <c r="U1755" s="80"/>
      <c r="V1755" s="80"/>
    </row>
    <row r="1756" customHeight="1" spans="21:22">
      <c r="U1756" s="80"/>
      <c r="V1756" s="80"/>
    </row>
    <row r="1757" customHeight="1" spans="21:22">
      <c r="U1757" s="80"/>
      <c r="V1757" s="80"/>
    </row>
    <row r="1758" customHeight="1" spans="21:22">
      <c r="U1758" s="80"/>
      <c r="V1758" s="80"/>
    </row>
    <row r="1759" customHeight="1" spans="21:22">
      <c r="U1759" s="80"/>
      <c r="V1759" s="80"/>
    </row>
    <row r="1760" customHeight="1" spans="21:22">
      <c r="U1760" s="80"/>
      <c r="V1760" s="80"/>
    </row>
    <row r="1761" customHeight="1" spans="21:22">
      <c r="U1761" s="80"/>
      <c r="V1761" s="80"/>
    </row>
    <row r="1762" customHeight="1" spans="21:22">
      <c r="U1762" s="80"/>
      <c r="V1762" s="80"/>
    </row>
    <row r="1763" customHeight="1" spans="21:22">
      <c r="U1763" s="80"/>
      <c r="V1763" s="80"/>
    </row>
    <row r="1764" customHeight="1" spans="21:22">
      <c r="U1764" s="80"/>
      <c r="V1764" s="80"/>
    </row>
    <row r="1765" customHeight="1" spans="21:22">
      <c r="U1765" s="80"/>
      <c r="V1765" s="80"/>
    </row>
    <row r="1766" customHeight="1" spans="21:22">
      <c r="U1766" s="80"/>
      <c r="V1766" s="80"/>
    </row>
    <row r="1767" customHeight="1" spans="21:22">
      <c r="U1767" s="80"/>
      <c r="V1767" s="80"/>
    </row>
    <row r="1768" customHeight="1" spans="21:22">
      <c r="U1768" s="80"/>
      <c r="V1768" s="80"/>
    </row>
    <row r="1769" customHeight="1" spans="21:22">
      <c r="U1769" s="80"/>
      <c r="V1769" s="80"/>
    </row>
    <row r="1770" customHeight="1" spans="21:22">
      <c r="U1770" s="80"/>
      <c r="V1770" s="80"/>
    </row>
    <row r="1771" customHeight="1" spans="21:22">
      <c r="U1771" s="80"/>
      <c r="V1771" s="80"/>
    </row>
    <row r="1772" customHeight="1" spans="21:22">
      <c r="U1772" s="80"/>
      <c r="V1772" s="80"/>
    </row>
    <row r="1773" customHeight="1" spans="21:22">
      <c r="U1773" s="80"/>
      <c r="V1773" s="80"/>
    </row>
    <row r="1774" customHeight="1" spans="21:22">
      <c r="U1774" s="80"/>
      <c r="V1774" s="80"/>
    </row>
    <row r="1775" customHeight="1" spans="21:22">
      <c r="U1775" s="80"/>
      <c r="V1775" s="80"/>
    </row>
    <row r="1776" customHeight="1" spans="21:22">
      <c r="U1776" s="80"/>
      <c r="V1776" s="80"/>
    </row>
    <row r="1777" customHeight="1" spans="21:22">
      <c r="U1777" s="80"/>
      <c r="V1777" s="80"/>
    </row>
    <row r="1778" customHeight="1" spans="21:22">
      <c r="U1778" s="80"/>
      <c r="V1778" s="80"/>
    </row>
    <row r="1779" customHeight="1" spans="21:22">
      <c r="U1779" s="80"/>
      <c r="V1779" s="80"/>
    </row>
    <row r="1780" customHeight="1" spans="21:22">
      <c r="U1780" s="80"/>
      <c r="V1780" s="80"/>
    </row>
    <row r="1781" customHeight="1" spans="21:22">
      <c r="U1781" s="80"/>
      <c r="V1781" s="80"/>
    </row>
    <row r="1782" customHeight="1" spans="21:22">
      <c r="U1782" s="80"/>
      <c r="V1782" s="80"/>
    </row>
    <row r="1783" customHeight="1" spans="21:22">
      <c r="U1783" s="80"/>
      <c r="V1783" s="80"/>
    </row>
    <row r="1784" customHeight="1" spans="21:22">
      <c r="U1784" s="80"/>
      <c r="V1784" s="80"/>
    </row>
    <row r="1785" customHeight="1" spans="21:22">
      <c r="U1785" s="80"/>
      <c r="V1785" s="80"/>
    </row>
    <row r="1786" customHeight="1" spans="21:22">
      <c r="U1786" s="80"/>
      <c r="V1786" s="80"/>
    </row>
    <row r="1787" customHeight="1" spans="21:22">
      <c r="U1787" s="80"/>
      <c r="V1787" s="80"/>
    </row>
    <row r="1788" customHeight="1" spans="21:22">
      <c r="U1788" s="80"/>
      <c r="V1788" s="80"/>
    </row>
    <row r="1789" customHeight="1" spans="21:22">
      <c r="U1789" s="80"/>
      <c r="V1789" s="80"/>
    </row>
    <row r="1790" customHeight="1" spans="21:22">
      <c r="U1790" s="80"/>
      <c r="V1790" s="80"/>
    </row>
    <row r="1791" customHeight="1" spans="21:22">
      <c r="U1791" s="80"/>
      <c r="V1791" s="80"/>
    </row>
    <row r="1792" customHeight="1" spans="21:22">
      <c r="U1792" s="80"/>
      <c r="V1792" s="80"/>
    </row>
    <row r="1793" customHeight="1" spans="21:22">
      <c r="U1793" s="80"/>
      <c r="V1793" s="80"/>
    </row>
    <row r="1794" customHeight="1" spans="21:22">
      <c r="U1794" s="80"/>
      <c r="V1794" s="80"/>
    </row>
    <row r="1795" customHeight="1" spans="21:22">
      <c r="U1795" s="80"/>
      <c r="V1795" s="80"/>
    </row>
    <row r="1796" customHeight="1" spans="21:22">
      <c r="U1796" s="80"/>
      <c r="V1796" s="80"/>
    </row>
    <row r="1797" customHeight="1" spans="21:22">
      <c r="U1797" s="80"/>
      <c r="V1797" s="80"/>
    </row>
    <row r="1798" customHeight="1" spans="21:22">
      <c r="U1798" s="80"/>
      <c r="V1798" s="80"/>
    </row>
    <row r="1799" customHeight="1" spans="21:22">
      <c r="U1799" s="80"/>
      <c r="V1799" s="80"/>
    </row>
    <row r="1800" customHeight="1" spans="21:22">
      <c r="U1800" s="80"/>
      <c r="V1800" s="80"/>
    </row>
    <row r="1801" customHeight="1" spans="21:22">
      <c r="U1801" s="80"/>
      <c r="V1801" s="80"/>
    </row>
    <row r="1802" customHeight="1" spans="21:22">
      <c r="U1802" s="80"/>
      <c r="V1802" s="80"/>
    </row>
    <row r="1803" customHeight="1" spans="21:22">
      <c r="U1803" s="80"/>
      <c r="V1803" s="80"/>
    </row>
    <row r="1804" customHeight="1" spans="21:22">
      <c r="U1804" s="80"/>
      <c r="V1804" s="80"/>
    </row>
    <row r="1805" customHeight="1" spans="21:22">
      <c r="U1805" s="80"/>
      <c r="V1805" s="80"/>
    </row>
    <row r="1806" customHeight="1" spans="21:22">
      <c r="U1806" s="80"/>
      <c r="V1806" s="80"/>
    </row>
    <row r="1807" customHeight="1" spans="21:22">
      <c r="U1807" s="80"/>
      <c r="V1807" s="80"/>
    </row>
    <row r="1808" customHeight="1" spans="21:22">
      <c r="U1808" s="80"/>
      <c r="V1808" s="80"/>
    </row>
    <row r="1809" customHeight="1" spans="21:22">
      <c r="U1809" s="80"/>
      <c r="V1809" s="80"/>
    </row>
    <row r="1810" customHeight="1" spans="21:22">
      <c r="U1810" s="80"/>
      <c r="V1810" s="80"/>
    </row>
    <row r="1811" customHeight="1" spans="21:22">
      <c r="U1811" s="80"/>
      <c r="V1811" s="80"/>
    </row>
    <row r="1812" customHeight="1" spans="21:22">
      <c r="U1812" s="80"/>
      <c r="V1812" s="80"/>
    </row>
    <row r="1813" customHeight="1" spans="21:22">
      <c r="U1813" s="80"/>
      <c r="V1813" s="80"/>
    </row>
    <row r="1814" customHeight="1" spans="21:22">
      <c r="U1814" s="80"/>
      <c r="V1814" s="80"/>
    </row>
    <row r="1815" customHeight="1" spans="21:22">
      <c r="U1815" s="80"/>
      <c r="V1815" s="80"/>
    </row>
    <row r="1816" customHeight="1" spans="21:22">
      <c r="U1816" s="80"/>
      <c r="V1816" s="80"/>
    </row>
    <row r="1817" customHeight="1" spans="21:22">
      <c r="U1817" s="80"/>
      <c r="V1817" s="80"/>
    </row>
    <row r="1818" customHeight="1" spans="21:22">
      <c r="U1818" s="80"/>
      <c r="V1818" s="80"/>
    </row>
    <row r="1819" customHeight="1" spans="21:22">
      <c r="U1819" s="80"/>
      <c r="V1819" s="80"/>
    </row>
    <row r="1820" customHeight="1" spans="21:22">
      <c r="U1820" s="80"/>
      <c r="V1820" s="80"/>
    </row>
    <row r="1821" customHeight="1" spans="21:22">
      <c r="U1821" s="80"/>
      <c r="V1821" s="80"/>
    </row>
    <row r="1822" customHeight="1" spans="21:22">
      <c r="U1822" s="80"/>
      <c r="V1822" s="80"/>
    </row>
    <row r="1823" customHeight="1" spans="21:22">
      <c r="U1823" s="80"/>
      <c r="V1823" s="80"/>
    </row>
    <row r="1824" customHeight="1" spans="21:22">
      <c r="U1824" s="80"/>
      <c r="V1824" s="80"/>
    </row>
    <row r="1825" customHeight="1" spans="21:22">
      <c r="U1825" s="80"/>
      <c r="V1825" s="80"/>
    </row>
    <row r="1826" customHeight="1" spans="21:22">
      <c r="U1826" s="80"/>
      <c r="V1826" s="80"/>
    </row>
    <row r="1827" customHeight="1" spans="21:22">
      <c r="U1827" s="80"/>
      <c r="V1827" s="80"/>
    </row>
    <row r="1828" customHeight="1" spans="21:22">
      <c r="U1828" s="80"/>
      <c r="V1828" s="80"/>
    </row>
    <row r="1829" customHeight="1" spans="21:22">
      <c r="U1829" s="80"/>
      <c r="V1829" s="80"/>
    </row>
    <row r="1830" customHeight="1" spans="21:22">
      <c r="U1830" s="80"/>
      <c r="V1830" s="80"/>
    </row>
    <row r="1831" customHeight="1" spans="21:22">
      <c r="U1831" s="80"/>
      <c r="V1831" s="80"/>
    </row>
    <row r="1832" customHeight="1" spans="21:22">
      <c r="U1832" s="80"/>
      <c r="V1832" s="80"/>
    </row>
    <row r="1833" customHeight="1" spans="21:22">
      <c r="U1833" s="80"/>
      <c r="V1833" s="80"/>
    </row>
    <row r="1834" customHeight="1" spans="21:22">
      <c r="U1834" s="80"/>
      <c r="V1834" s="80"/>
    </row>
    <row r="1835" customHeight="1" spans="21:22">
      <c r="U1835" s="80"/>
      <c r="V1835" s="80"/>
    </row>
    <row r="1836" customHeight="1" spans="21:22">
      <c r="U1836" s="80"/>
      <c r="V1836" s="80"/>
    </row>
    <row r="1837" customHeight="1" spans="21:22">
      <c r="U1837" s="80"/>
      <c r="V1837" s="80"/>
    </row>
    <row r="1838" customHeight="1" spans="21:22">
      <c r="U1838" s="80"/>
      <c r="V1838" s="80"/>
    </row>
    <row r="1839" customHeight="1" spans="21:22">
      <c r="U1839" s="80"/>
      <c r="V1839" s="80"/>
    </row>
    <row r="1840" customHeight="1" spans="21:22">
      <c r="U1840" s="80"/>
      <c r="V1840" s="80"/>
    </row>
    <row r="1841" customHeight="1" spans="21:22">
      <c r="U1841" s="80"/>
      <c r="V1841" s="80"/>
    </row>
    <row r="1842" customHeight="1" spans="21:22">
      <c r="U1842" s="80"/>
      <c r="V1842" s="80"/>
    </row>
    <row r="1843" customHeight="1" spans="21:22">
      <c r="U1843" s="80"/>
      <c r="V1843" s="80"/>
    </row>
    <row r="1844" customHeight="1" spans="21:22">
      <c r="U1844" s="80"/>
      <c r="V1844" s="80"/>
    </row>
    <row r="1845" customHeight="1" spans="21:22">
      <c r="U1845" s="80"/>
      <c r="V1845" s="80"/>
    </row>
    <row r="1846" customHeight="1" spans="21:22">
      <c r="U1846" s="80"/>
      <c r="V1846" s="80"/>
    </row>
    <row r="1847" customHeight="1" spans="21:22">
      <c r="U1847" s="80"/>
      <c r="V1847" s="80"/>
    </row>
    <row r="1848" customHeight="1" spans="21:22">
      <c r="U1848" s="80"/>
      <c r="V1848" s="80"/>
    </row>
    <row r="1849" customHeight="1" spans="21:22">
      <c r="U1849" s="80"/>
      <c r="V1849" s="80"/>
    </row>
    <row r="1850" customHeight="1" spans="21:22">
      <c r="U1850" s="80"/>
      <c r="V1850" s="80"/>
    </row>
    <row r="1851" customHeight="1" spans="21:22">
      <c r="U1851" s="80"/>
      <c r="V1851" s="80"/>
    </row>
    <row r="1852" customHeight="1" spans="21:22">
      <c r="U1852" s="80"/>
      <c r="V1852" s="80"/>
    </row>
    <row r="1853" customHeight="1" spans="21:22">
      <c r="U1853" s="80"/>
      <c r="V1853" s="80"/>
    </row>
    <row r="1854" customHeight="1" spans="21:22">
      <c r="U1854" s="80"/>
      <c r="V1854" s="80"/>
    </row>
    <row r="1855" customHeight="1" spans="21:22">
      <c r="U1855" s="80"/>
      <c r="V1855" s="80"/>
    </row>
    <row r="1856" customHeight="1" spans="21:22">
      <c r="U1856" s="80"/>
      <c r="V1856" s="80"/>
    </row>
    <row r="1857" customHeight="1" spans="21:22">
      <c r="U1857" s="80"/>
      <c r="V1857" s="80"/>
    </row>
    <row r="1858" customHeight="1" spans="21:22">
      <c r="U1858" s="80"/>
      <c r="V1858" s="80"/>
    </row>
    <row r="1859" customHeight="1" spans="21:22">
      <c r="U1859" s="80"/>
      <c r="V1859" s="80"/>
    </row>
    <row r="1860" customHeight="1" spans="21:22">
      <c r="U1860" s="80"/>
      <c r="V1860" s="80"/>
    </row>
    <row r="1861" customHeight="1" spans="21:22">
      <c r="U1861" s="80"/>
      <c r="V1861" s="80"/>
    </row>
    <row r="1862" customHeight="1" spans="21:22">
      <c r="U1862" s="80"/>
      <c r="V1862" s="80"/>
    </row>
    <row r="1863" customHeight="1" spans="21:22">
      <c r="U1863" s="80"/>
      <c r="V1863" s="80"/>
    </row>
    <row r="1864" customHeight="1" spans="21:22">
      <c r="U1864" s="80"/>
      <c r="V1864" s="80"/>
    </row>
    <row r="1865" customHeight="1" spans="21:22">
      <c r="U1865" s="80"/>
      <c r="V1865" s="80"/>
    </row>
    <row r="1866" customHeight="1" spans="21:22">
      <c r="U1866" s="80"/>
      <c r="V1866" s="80"/>
    </row>
    <row r="1867" customHeight="1" spans="21:22">
      <c r="U1867" s="80"/>
      <c r="V1867" s="80"/>
    </row>
    <row r="1868" customHeight="1" spans="21:22">
      <c r="U1868" s="80"/>
      <c r="V1868" s="80"/>
    </row>
    <row r="1869" customHeight="1" spans="21:22">
      <c r="U1869" s="80"/>
      <c r="V1869" s="80"/>
    </row>
    <row r="1870" customHeight="1" spans="21:22">
      <c r="U1870" s="80"/>
      <c r="V1870" s="80"/>
    </row>
    <row r="1871" customHeight="1" spans="21:22">
      <c r="U1871" s="80"/>
      <c r="V1871" s="80"/>
    </row>
    <row r="1872" customHeight="1" spans="21:22">
      <c r="U1872" s="80"/>
      <c r="V1872" s="80"/>
    </row>
    <row r="1873" customHeight="1" spans="21:22">
      <c r="U1873" s="80"/>
      <c r="V1873" s="80"/>
    </row>
    <row r="1874" customHeight="1" spans="21:22">
      <c r="U1874" s="80"/>
      <c r="V1874" s="80"/>
    </row>
    <row r="1875" customHeight="1" spans="21:22">
      <c r="U1875" s="80"/>
      <c r="V1875" s="80"/>
    </row>
    <row r="1876" customHeight="1" spans="21:22">
      <c r="U1876" s="80"/>
      <c r="V1876" s="80"/>
    </row>
    <row r="1877" customHeight="1" spans="21:22">
      <c r="U1877" s="80"/>
      <c r="V1877" s="80"/>
    </row>
    <row r="1878" customHeight="1" spans="21:22">
      <c r="U1878" s="80"/>
      <c r="V1878" s="80"/>
    </row>
    <row r="1879" customHeight="1" spans="21:22">
      <c r="U1879" s="80"/>
      <c r="V1879" s="80"/>
    </row>
    <row r="1880" customHeight="1" spans="21:22">
      <c r="U1880" s="80"/>
      <c r="V1880" s="80"/>
    </row>
    <row r="1881" customHeight="1" spans="21:22">
      <c r="U1881" s="80"/>
      <c r="V1881" s="80"/>
    </row>
    <row r="1882" customHeight="1" spans="21:22">
      <c r="U1882" s="80"/>
      <c r="V1882" s="80"/>
    </row>
    <row r="1883" customHeight="1" spans="21:22">
      <c r="U1883" s="80"/>
      <c r="V1883" s="80"/>
    </row>
    <row r="1884" customHeight="1" spans="21:22">
      <c r="U1884" s="80"/>
      <c r="V1884" s="80"/>
    </row>
    <row r="1885" customHeight="1" spans="21:22">
      <c r="U1885" s="80"/>
      <c r="V1885" s="80"/>
    </row>
    <row r="1886" customHeight="1" spans="21:22">
      <c r="U1886" s="80"/>
      <c r="V1886" s="80"/>
    </row>
    <row r="1887" customHeight="1" spans="21:22">
      <c r="U1887" s="80"/>
      <c r="V1887" s="80"/>
    </row>
    <row r="1888" customHeight="1" spans="21:22">
      <c r="U1888" s="80"/>
      <c r="V1888" s="80"/>
    </row>
    <row r="1889" customHeight="1" spans="21:22">
      <c r="U1889" s="80"/>
      <c r="V1889" s="80"/>
    </row>
    <row r="1890" customHeight="1" spans="21:22">
      <c r="U1890" s="80"/>
      <c r="V1890" s="80"/>
    </row>
    <row r="1891" customHeight="1" spans="21:22">
      <c r="U1891" s="80"/>
      <c r="V1891" s="80"/>
    </row>
    <row r="1892" customHeight="1" spans="21:22">
      <c r="U1892" s="80"/>
      <c r="V1892" s="80"/>
    </row>
    <row r="1893" customHeight="1" spans="21:22">
      <c r="U1893" s="80"/>
      <c r="V1893" s="80"/>
    </row>
    <row r="1894" customHeight="1" spans="21:22">
      <c r="U1894" s="80"/>
      <c r="V1894" s="80"/>
    </row>
    <row r="1895" customHeight="1" spans="21:22">
      <c r="U1895" s="80"/>
      <c r="V1895" s="80"/>
    </row>
    <row r="1896" customHeight="1" spans="21:22">
      <c r="U1896" s="80"/>
      <c r="V1896" s="80"/>
    </row>
    <row r="1897" customHeight="1" spans="21:22">
      <c r="U1897" s="80"/>
      <c r="V1897" s="80"/>
    </row>
    <row r="1898" customHeight="1" spans="21:22">
      <c r="U1898" s="80"/>
      <c r="V1898" s="80"/>
    </row>
    <row r="1899" customHeight="1" spans="21:22">
      <c r="U1899" s="80"/>
      <c r="V1899" s="80"/>
    </row>
    <row r="1900" customHeight="1" spans="21:22">
      <c r="U1900" s="80"/>
      <c r="V1900" s="80"/>
    </row>
    <row r="1901" customHeight="1" spans="21:22">
      <c r="U1901" s="80"/>
      <c r="V1901" s="80"/>
    </row>
    <row r="1902" customHeight="1" spans="21:22">
      <c r="U1902" s="80"/>
      <c r="V1902" s="80"/>
    </row>
    <row r="1903" customHeight="1" spans="21:22">
      <c r="U1903" s="80"/>
      <c r="V1903" s="80"/>
    </row>
    <row r="1904" customHeight="1" spans="21:22">
      <c r="U1904" s="80"/>
      <c r="V1904" s="80"/>
    </row>
    <row r="1905" customHeight="1" spans="21:22">
      <c r="U1905" s="80"/>
      <c r="V1905" s="80"/>
    </row>
    <row r="1906" customHeight="1" spans="21:22">
      <c r="U1906" s="80"/>
      <c r="V1906" s="80"/>
    </row>
    <row r="1907" customHeight="1" spans="21:22">
      <c r="U1907" s="80"/>
      <c r="V1907" s="80"/>
    </row>
    <row r="1908" customHeight="1" spans="21:22">
      <c r="U1908" s="80"/>
      <c r="V1908" s="80"/>
    </row>
    <row r="1909" customHeight="1" spans="21:22">
      <c r="U1909" s="80"/>
      <c r="V1909" s="80"/>
    </row>
    <row r="1910" customHeight="1" spans="21:22">
      <c r="U1910" s="80"/>
      <c r="V1910" s="80"/>
    </row>
    <row r="1911" customHeight="1" spans="21:22">
      <c r="U1911" s="80"/>
      <c r="V1911" s="80"/>
    </row>
    <row r="1912" customHeight="1" spans="21:22">
      <c r="U1912" s="80"/>
      <c r="V1912" s="80"/>
    </row>
    <row r="1913" customHeight="1" spans="21:22">
      <c r="U1913" s="80"/>
      <c r="V1913" s="80"/>
    </row>
    <row r="1914" customHeight="1" spans="21:22">
      <c r="U1914" s="80"/>
      <c r="V1914" s="80"/>
    </row>
    <row r="1915" customHeight="1" spans="21:22">
      <c r="U1915" s="80"/>
      <c r="V1915" s="80"/>
    </row>
    <row r="1916" customHeight="1" spans="21:22">
      <c r="U1916" s="80"/>
      <c r="V1916" s="80"/>
    </row>
    <row r="1917" customHeight="1" spans="21:22">
      <c r="U1917" s="80"/>
      <c r="V1917" s="80"/>
    </row>
    <row r="1918" customHeight="1" spans="21:22">
      <c r="U1918" s="80"/>
      <c r="V1918" s="80"/>
    </row>
    <row r="1919" customHeight="1" spans="21:22">
      <c r="U1919" s="80"/>
      <c r="V1919" s="80"/>
    </row>
    <row r="1920" customHeight="1" spans="21:22">
      <c r="U1920" s="80"/>
      <c r="V1920" s="80"/>
    </row>
    <row r="1921" customHeight="1" spans="21:22">
      <c r="U1921" s="80"/>
      <c r="V1921" s="80"/>
    </row>
    <row r="1922" customHeight="1" spans="21:22">
      <c r="U1922" s="80"/>
      <c r="V1922" s="80"/>
    </row>
    <row r="1923" customHeight="1" spans="21:22">
      <c r="U1923" s="80"/>
      <c r="V1923" s="80"/>
    </row>
    <row r="1924" customHeight="1" spans="21:22">
      <c r="U1924" s="80"/>
      <c r="V1924" s="80"/>
    </row>
    <row r="1925" customHeight="1" spans="21:22">
      <c r="U1925" s="80"/>
      <c r="V1925" s="80"/>
    </row>
    <row r="1926" customHeight="1" spans="21:22">
      <c r="U1926" s="80"/>
      <c r="V1926" s="80"/>
    </row>
    <row r="1927" customHeight="1" spans="21:22">
      <c r="U1927" s="80"/>
      <c r="V1927" s="80"/>
    </row>
    <row r="1928" customHeight="1" spans="21:22">
      <c r="U1928" s="80"/>
      <c r="V1928" s="80"/>
    </row>
    <row r="1929" customHeight="1" spans="21:22">
      <c r="U1929" s="80"/>
      <c r="V1929" s="80"/>
    </row>
    <row r="1930" customHeight="1" spans="21:22">
      <c r="U1930" s="80"/>
      <c r="V1930" s="80"/>
    </row>
    <row r="1931" customHeight="1" spans="21:22">
      <c r="U1931" s="80"/>
      <c r="V1931" s="80"/>
    </row>
    <row r="1932" customHeight="1" spans="21:22">
      <c r="U1932" s="80"/>
      <c r="V1932" s="80"/>
    </row>
    <row r="1933" customHeight="1" spans="21:22">
      <c r="U1933" s="80"/>
      <c r="V1933" s="80"/>
    </row>
    <row r="1934" customHeight="1" spans="21:22">
      <c r="U1934" s="80"/>
      <c r="V1934" s="80"/>
    </row>
    <row r="1935" customHeight="1" spans="21:22">
      <c r="U1935" s="80"/>
      <c r="V1935" s="80"/>
    </row>
    <row r="1936" customHeight="1" spans="21:22">
      <c r="U1936" s="80"/>
      <c r="V1936" s="80"/>
    </row>
    <row r="1937" customHeight="1" spans="21:22">
      <c r="U1937" s="80"/>
      <c r="V1937" s="80"/>
    </row>
    <row r="1938" customHeight="1" spans="21:22">
      <c r="U1938" s="80"/>
      <c r="V1938" s="80"/>
    </row>
    <row r="1939" customHeight="1" spans="21:22">
      <c r="U1939" s="80"/>
      <c r="V1939" s="80"/>
    </row>
    <row r="1940" customHeight="1" spans="21:22">
      <c r="U1940" s="80"/>
      <c r="V1940" s="80"/>
    </row>
    <row r="1941" customHeight="1" spans="21:22">
      <c r="U1941" s="80"/>
      <c r="V1941" s="80"/>
    </row>
    <row r="1942" customHeight="1" spans="21:22">
      <c r="U1942" s="80"/>
      <c r="V1942" s="80"/>
    </row>
    <row r="1943" customHeight="1" spans="21:22">
      <c r="U1943" s="80"/>
      <c r="V1943" s="80"/>
    </row>
    <row r="1944" customHeight="1" spans="21:22">
      <c r="U1944" s="80"/>
      <c r="V1944" s="80"/>
    </row>
    <row r="1945" customHeight="1" spans="21:22">
      <c r="U1945" s="80"/>
      <c r="V1945" s="80"/>
    </row>
    <row r="1946" customHeight="1" spans="21:22">
      <c r="U1946" s="80"/>
      <c r="V1946" s="80"/>
    </row>
    <row r="1947" customHeight="1" spans="21:22">
      <c r="U1947" s="80"/>
      <c r="V1947" s="80"/>
    </row>
    <row r="1948" customHeight="1" spans="21:22">
      <c r="U1948" s="80"/>
      <c r="V1948" s="80"/>
    </row>
    <row r="1949" customHeight="1" spans="21:22">
      <c r="U1949" s="80"/>
      <c r="V1949" s="80"/>
    </row>
    <row r="1950" customHeight="1" spans="21:22">
      <c r="U1950" s="80"/>
      <c r="V1950" s="80"/>
    </row>
    <row r="1951" customHeight="1" spans="21:22">
      <c r="U1951" s="80"/>
      <c r="V1951" s="80"/>
    </row>
    <row r="1952" customHeight="1" spans="21:22">
      <c r="U1952" s="80"/>
      <c r="V1952" s="80"/>
    </row>
    <row r="1953" customHeight="1" spans="21:22">
      <c r="U1953" s="80"/>
      <c r="V1953" s="80"/>
    </row>
    <row r="1954" customHeight="1" spans="21:22">
      <c r="U1954" s="80"/>
      <c r="V1954" s="80"/>
    </row>
    <row r="1955" customHeight="1" spans="21:22">
      <c r="U1955" s="80"/>
      <c r="V1955" s="80"/>
    </row>
    <row r="1956" customHeight="1" spans="21:22">
      <c r="U1956" s="80"/>
      <c r="V1956" s="80"/>
    </row>
    <row r="1957" customHeight="1" spans="21:22">
      <c r="U1957" s="80"/>
      <c r="V1957" s="80"/>
    </row>
    <row r="1958" customHeight="1" spans="21:22">
      <c r="U1958" s="80"/>
      <c r="V1958" s="80"/>
    </row>
    <row r="1959" customHeight="1" spans="21:22">
      <c r="U1959" s="80"/>
      <c r="V1959" s="80"/>
    </row>
    <row r="1960" customHeight="1" spans="21:22">
      <c r="U1960" s="80"/>
      <c r="V1960" s="80"/>
    </row>
    <row r="1961" customHeight="1" spans="21:22">
      <c r="U1961" s="80"/>
      <c r="V1961" s="80"/>
    </row>
  </sheetData>
  <mergeCells count="4910">
    <mergeCell ref="P4:Q4"/>
    <mergeCell ref="P5:Q5"/>
    <mergeCell ref="P6:Q6"/>
    <mergeCell ref="P7:Q7"/>
    <mergeCell ref="B11:C11"/>
    <mergeCell ref="K13:L13"/>
    <mergeCell ref="R13:S13"/>
    <mergeCell ref="U13:V13"/>
    <mergeCell ref="K14:L14"/>
    <mergeCell ref="R14:S14"/>
    <mergeCell ref="U14:V14"/>
    <mergeCell ref="K15:L15"/>
    <mergeCell ref="R15:S15"/>
    <mergeCell ref="U15:V15"/>
    <mergeCell ref="K16:L16"/>
    <mergeCell ref="R16:S16"/>
    <mergeCell ref="U16:V16"/>
    <mergeCell ref="K17:L17"/>
    <mergeCell ref="R17:S17"/>
    <mergeCell ref="U17:V17"/>
    <mergeCell ref="K18:L18"/>
    <mergeCell ref="R18:S18"/>
    <mergeCell ref="U18:V18"/>
    <mergeCell ref="K19:L19"/>
    <mergeCell ref="R19:S19"/>
    <mergeCell ref="U19:V19"/>
    <mergeCell ref="K20:L20"/>
    <mergeCell ref="R20:S20"/>
    <mergeCell ref="U20:V20"/>
    <mergeCell ref="B21:H21"/>
    <mergeCell ref="K21:L21"/>
    <mergeCell ref="R21:S21"/>
    <mergeCell ref="U21:V21"/>
    <mergeCell ref="C22:G22"/>
    <mergeCell ref="K22:L22"/>
    <mergeCell ref="R22:S22"/>
    <mergeCell ref="U22:V22"/>
    <mergeCell ref="C23:G23"/>
    <mergeCell ref="K23:L23"/>
    <mergeCell ref="R23:S23"/>
    <mergeCell ref="U23:V23"/>
    <mergeCell ref="C24:G24"/>
    <mergeCell ref="K24:L24"/>
    <mergeCell ref="R24:S24"/>
    <mergeCell ref="U24:V24"/>
    <mergeCell ref="C25:G25"/>
    <mergeCell ref="K25:L25"/>
    <mergeCell ref="R25:S25"/>
    <mergeCell ref="U25:V25"/>
    <mergeCell ref="C26:G26"/>
    <mergeCell ref="K26:L26"/>
    <mergeCell ref="R26:S26"/>
    <mergeCell ref="U26:V26"/>
    <mergeCell ref="C27:G27"/>
    <mergeCell ref="K27:L27"/>
    <mergeCell ref="R27:S27"/>
    <mergeCell ref="U27:V27"/>
    <mergeCell ref="C28:G28"/>
    <mergeCell ref="K28:L28"/>
    <mergeCell ref="R28:S28"/>
    <mergeCell ref="U28:V28"/>
    <mergeCell ref="C29:G29"/>
    <mergeCell ref="K29:L29"/>
    <mergeCell ref="R29:S29"/>
    <mergeCell ref="U29:V29"/>
    <mergeCell ref="C30:G30"/>
    <mergeCell ref="K30:L30"/>
    <mergeCell ref="R30:S30"/>
    <mergeCell ref="U30:V30"/>
    <mergeCell ref="K32:L32"/>
    <mergeCell ref="R32:S32"/>
    <mergeCell ref="U32:V32"/>
    <mergeCell ref="K33:L33"/>
    <mergeCell ref="R33:S33"/>
    <mergeCell ref="U33:V33"/>
    <mergeCell ref="K34:L34"/>
    <mergeCell ref="R34:S34"/>
    <mergeCell ref="U34:V34"/>
    <mergeCell ref="K35:L35"/>
    <mergeCell ref="R35:S35"/>
    <mergeCell ref="U35:V35"/>
    <mergeCell ref="K36:L36"/>
    <mergeCell ref="R36:S36"/>
    <mergeCell ref="U36:V36"/>
    <mergeCell ref="K37:L37"/>
    <mergeCell ref="R37:S37"/>
    <mergeCell ref="U37:V37"/>
    <mergeCell ref="K38:L38"/>
    <mergeCell ref="R38:S38"/>
    <mergeCell ref="U38:V38"/>
    <mergeCell ref="K39:L39"/>
    <mergeCell ref="R39:S39"/>
    <mergeCell ref="U39:V39"/>
    <mergeCell ref="K40:L40"/>
    <mergeCell ref="R40:S40"/>
    <mergeCell ref="U40:V40"/>
    <mergeCell ref="K41:L41"/>
    <mergeCell ref="R41:S41"/>
    <mergeCell ref="U41:V41"/>
    <mergeCell ref="K42:L42"/>
    <mergeCell ref="R42:S42"/>
    <mergeCell ref="U42:V42"/>
    <mergeCell ref="K43:L43"/>
    <mergeCell ref="R43:S43"/>
    <mergeCell ref="U43:V43"/>
    <mergeCell ref="K44:L44"/>
    <mergeCell ref="R44:S44"/>
    <mergeCell ref="U44:V44"/>
    <mergeCell ref="K45:L45"/>
    <mergeCell ref="R45:S45"/>
    <mergeCell ref="U45:V45"/>
    <mergeCell ref="K46:L46"/>
    <mergeCell ref="R46:S46"/>
    <mergeCell ref="U46:V46"/>
    <mergeCell ref="K47:L47"/>
    <mergeCell ref="R47:S47"/>
    <mergeCell ref="U47:V47"/>
    <mergeCell ref="K48:L48"/>
    <mergeCell ref="R48:S48"/>
    <mergeCell ref="U48:V48"/>
    <mergeCell ref="K49:L49"/>
    <mergeCell ref="R49:S49"/>
    <mergeCell ref="U49:V49"/>
    <mergeCell ref="K50:L50"/>
    <mergeCell ref="R50:S50"/>
    <mergeCell ref="U50:V50"/>
    <mergeCell ref="K51:L51"/>
    <mergeCell ref="R51:S51"/>
    <mergeCell ref="U51:V51"/>
    <mergeCell ref="K52:L52"/>
    <mergeCell ref="R52:S52"/>
    <mergeCell ref="U52:V52"/>
    <mergeCell ref="K53:L53"/>
    <mergeCell ref="R53:S53"/>
    <mergeCell ref="U53:V53"/>
    <mergeCell ref="K54:L54"/>
    <mergeCell ref="R54:S54"/>
    <mergeCell ref="U54:V54"/>
    <mergeCell ref="K55:L55"/>
    <mergeCell ref="R55:S55"/>
    <mergeCell ref="U55:V55"/>
    <mergeCell ref="K56:L56"/>
    <mergeCell ref="R56:S56"/>
    <mergeCell ref="U56:V56"/>
    <mergeCell ref="K57:L57"/>
    <mergeCell ref="R57:S57"/>
    <mergeCell ref="U57:V57"/>
    <mergeCell ref="K58:L58"/>
    <mergeCell ref="R58:S58"/>
    <mergeCell ref="U58:V58"/>
    <mergeCell ref="K59:L59"/>
    <mergeCell ref="R59:S59"/>
    <mergeCell ref="U59:V59"/>
    <mergeCell ref="K60:L60"/>
    <mergeCell ref="R60:S60"/>
    <mergeCell ref="U60:V60"/>
    <mergeCell ref="K61:L61"/>
    <mergeCell ref="R61:S61"/>
    <mergeCell ref="U61:V61"/>
    <mergeCell ref="K62:L62"/>
    <mergeCell ref="R62:S62"/>
    <mergeCell ref="U62:V62"/>
    <mergeCell ref="K63:L63"/>
    <mergeCell ref="R63:S63"/>
    <mergeCell ref="U63:V63"/>
    <mergeCell ref="K64:L64"/>
    <mergeCell ref="R64:S64"/>
    <mergeCell ref="U64:V64"/>
    <mergeCell ref="K65:L65"/>
    <mergeCell ref="R65:S65"/>
    <mergeCell ref="U65:V65"/>
    <mergeCell ref="K66:L66"/>
    <mergeCell ref="R66:S66"/>
    <mergeCell ref="U66:V66"/>
    <mergeCell ref="K67:L67"/>
    <mergeCell ref="R67:S67"/>
    <mergeCell ref="U67:V67"/>
    <mergeCell ref="K68:L68"/>
    <mergeCell ref="R68:S68"/>
    <mergeCell ref="U68:V68"/>
    <mergeCell ref="K69:L69"/>
    <mergeCell ref="R69:S69"/>
    <mergeCell ref="U69:V69"/>
    <mergeCell ref="K70:L70"/>
    <mergeCell ref="R70:S70"/>
    <mergeCell ref="U70:V70"/>
    <mergeCell ref="K71:L71"/>
    <mergeCell ref="R71:S71"/>
    <mergeCell ref="U71:V71"/>
    <mergeCell ref="K72:L72"/>
    <mergeCell ref="R72:S72"/>
    <mergeCell ref="U72:V72"/>
    <mergeCell ref="K73:L73"/>
    <mergeCell ref="R73:S73"/>
    <mergeCell ref="U73:V73"/>
    <mergeCell ref="K74:L74"/>
    <mergeCell ref="R74:S74"/>
    <mergeCell ref="U74:V74"/>
    <mergeCell ref="K75:L75"/>
    <mergeCell ref="R75:S75"/>
    <mergeCell ref="U75:V75"/>
    <mergeCell ref="K76:L76"/>
    <mergeCell ref="R76:S76"/>
    <mergeCell ref="U76:V76"/>
    <mergeCell ref="K77:L77"/>
    <mergeCell ref="R77:S77"/>
    <mergeCell ref="U77:V77"/>
    <mergeCell ref="K78:L78"/>
    <mergeCell ref="R78:S78"/>
    <mergeCell ref="U78:V78"/>
    <mergeCell ref="K79:L79"/>
    <mergeCell ref="R79:S79"/>
    <mergeCell ref="U79:V79"/>
    <mergeCell ref="K80:L80"/>
    <mergeCell ref="R80:S80"/>
    <mergeCell ref="U80:V80"/>
    <mergeCell ref="K81:L81"/>
    <mergeCell ref="R81:S81"/>
    <mergeCell ref="U81:V81"/>
    <mergeCell ref="K82:L82"/>
    <mergeCell ref="R82:S82"/>
    <mergeCell ref="U82:V82"/>
    <mergeCell ref="K83:L83"/>
    <mergeCell ref="R83:S83"/>
    <mergeCell ref="U83:V83"/>
    <mergeCell ref="K84:L84"/>
    <mergeCell ref="R84:S84"/>
    <mergeCell ref="U84:V84"/>
    <mergeCell ref="K85:L85"/>
    <mergeCell ref="R85:S85"/>
    <mergeCell ref="U85:V85"/>
    <mergeCell ref="K86:L86"/>
    <mergeCell ref="R86:S86"/>
    <mergeCell ref="U86:V86"/>
    <mergeCell ref="K87:L87"/>
    <mergeCell ref="R87:S87"/>
    <mergeCell ref="U87:V87"/>
    <mergeCell ref="K88:L88"/>
    <mergeCell ref="R88:S88"/>
    <mergeCell ref="U88:V88"/>
    <mergeCell ref="K89:L89"/>
    <mergeCell ref="R89:S89"/>
    <mergeCell ref="U89:V89"/>
    <mergeCell ref="K90:L90"/>
    <mergeCell ref="R90:S90"/>
    <mergeCell ref="U90:V90"/>
    <mergeCell ref="K91:L91"/>
    <mergeCell ref="R91:S91"/>
    <mergeCell ref="U91:V91"/>
    <mergeCell ref="K92:L92"/>
    <mergeCell ref="R92:S92"/>
    <mergeCell ref="U92:V92"/>
    <mergeCell ref="K93:L93"/>
    <mergeCell ref="R93:S93"/>
    <mergeCell ref="U93:V93"/>
    <mergeCell ref="K94:L94"/>
    <mergeCell ref="R94:S94"/>
    <mergeCell ref="U94:V94"/>
    <mergeCell ref="K95:L95"/>
    <mergeCell ref="R95:S95"/>
    <mergeCell ref="U95:V95"/>
    <mergeCell ref="K96:L96"/>
    <mergeCell ref="R96:S96"/>
    <mergeCell ref="U96:V96"/>
    <mergeCell ref="K97:L97"/>
    <mergeCell ref="R97:S97"/>
    <mergeCell ref="U97:V97"/>
    <mergeCell ref="K98:L98"/>
    <mergeCell ref="R98:S98"/>
    <mergeCell ref="U98:V98"/>
    <mergeCell ref="K99:L99"/>
    <mergeCell ref="R99:S99"/>
    <mergeCell ref="U99:V99"/>
    <mergeCell ref="K100:L100"/>
    <mergeCell ref="R100:S100"/>
    <mergeCell ref="U100:V100"/>
    <mergeCell ref="K101:L101"/>
    <mergeCell ref="R101:S101"/>
    <mergeCell ref="U101:V101"/>
    <mergeCell ref="K102:L102"/>
    <mergeCell ref="R102:S102"/>
    <mergeCell ref="U102:V102"/>
    <mergeCell ref="K103:L103"/>
    <mergeCell ref="R103:S103"/>
    <mergeCell ref="U103:V103"/>
    <mergeCell ref="K104:L104"/>
    <mergeCell ref="R104:S104"/>
    <mergeCell ref="U104:V104"/>
    <mergeCell ref="K105:L105"/>
    <mergeCell ref="R105:S105"/>
    <mergeCell ref="U105:V105"/>
    <mergeCell ref="K106:L106"/>
    <mergeCell ref="R106:S106"/>
    <mergeCell ref="U106:V106"/>
    <mergeCell ref="K107:L107"/>
    <mergeCell ref="R107:S107"/>
    <mergeCell ref="U107:V107"/>
    <mergeCell ref="K108:L108"/>
    <mergeCell ref="R108:S108"/>
    <mergeCell ref="U108:V108"/>
    <mergeCell ref="K109:L109"/>
    <mergeCell ref="R109:S109"/>
    <mergeCell ref="U109:V109"/>
    <mergeCell ref="K110:L110"/>
    <mergeCell ref="R110:S110"/>
    <mergeCell ref="U110:V110"/>
    <mergeCell ref="K111:L111"/>
    <mergeCell ref="R111:S111"/>
    <mergeCell ref="U111:V111"/>
    <mergeCell ref="K112:L112"/>
    <mergeCell ref="R112:S112"/>
    <mergeCell ref="U112:V112"/>
    <mergeCell ref="K113:L113"/>
    <mergeCell ref="R113:S113"/>
    <mergeCell ref="U113:V113"/>
    <mergeCell ref="K114:L114"/>
    <mergeCell ref="R114:S114"/>
    <mergeCell ref="U114:V114"/>
    <mergeCell ref="K115:L115"/>
    <mergeCell ref="R115:S115"/>
    <mergeCell ref="U115:V115"/>
    <mergeCell ref="K116:L116"/>
    <mergeCell ref="R116:S116"/>
    <mergeCell ref="U116:V116"/>
    <mergeCell ref="K117:L117"/>
    <mergeCell ref="R117:S117"/>
    <mergeCell ref="U117:V117"/>
    <mergeCell ref="K118:L118"/>
    <mergeCell ref="R118:S118"/>
    <mergeCell ref="U118:V118"/>
    <mergeCell ref="K119:L119"/>
    <mergeCell ref="R119:S119"/>
    <mergeCell ref="U119:V119"/>
    <mergeCell ref="K120:L120"/>
    <mergeCell ref="R120:S120"/>
    <mergeCell ref="U120:V120"/>
    <mergeCell ref="K121:L121"/>
    <mergeCell ref="R121:S121"/>
    <mergeCell ref="U121:V121"/>
    <mergeCell ref="K122:L122"/>
    <mergeCell ref="R122:S122"/>
    <mergeCell ref="U122:V122"/>
    <mergeCell ref="K123:L123"/>
    <mergeCell ref="R123:S123"/>
    <mergeCell ref="U123:V123"/>
    <mergeCell ref="K124:L124"/>
    <mergeCell ref="R124:S124"/>
    <mergeCell ref="U124:V124"/>
    <mergeCell ref="K125:L125"/>
    <mergeCell ref="R125:S125"/>
    <mergeCell ref="U125:V125"/>
    <mergeCell ref="K126:L126"/>
    <mergeCell ref="R126:S126"/>
    <mergeCell ref="U126:V126"/>
    <mergeCell ref="K127:L127"/>
    <mergeCell ref="R127:S127"/>
    <mergeCell ref="U127:V127"/>
    <mergeCell ref="K128:L128"/>
    <mergeCell ref="R128:S128"/>
    <mergeCell ref="U128:V128"/>
    <mergeCell ref="K129:L129"/>
    <mergeCell ref="R129:S129"/>
    <mergeCell ref="U129:V129"/>
    <mergeCell ref="K130:L130"/>
    <mergeCell ref="R130:S130"/>
    <mergeCell ref="U130:V130"/>
    <mergeCell ref="K131:L131"/>
    <mergeCell ref="R131:S131"/>
    <mergeCell ref="U131:V131"/>
    <mergeCell ref="K132:L132"/>
    <mergeCell ref="R132:S132"/>
    <mergeCell ref="U132:V132"/>
    <mergeCell ref="K133:L133"/>
    <mergeCell ref="R133:S133"/>
    <mergeCell ref="U133:V133"/>
    <mergeCell ref="K134:L134"/>
    <mergeCell ref="R134:S134"/>
    <mergeCell ref="U134:V134"/>
    <mergeCell ref="K135:L135"/>
    <mergeCell ref="R135:S135"/>
    <mergeCell ref="U135:V135"/>
    <mergeCell ref="K136:L136"/>
    <mergeCell ref="R136:S136"/>
    <mergeCell ref="U136:V136"/>
    <mergeCell ref="K137:L137"/>
    <mergeCell ref="R137:S137"/>
    <mergeCell ref="U137:V137"/>
    <mergeCell ref="K138:L138"/>
    <mergeCell ref="R138:S138"/>
    <mergeCell ref="U138:V138"/>
    <mergeCell ref="K139:L139"/>
    <mergeCell ref="R139:S139"/>
    <mergeCell ref="U139:V139"/>
    <mergeCell ref="K140:L140"/>
    <mergeCell ref="R140:S140"/>
    <mergeCell ref="U140:V140"/>
    <mergeCell ref="K141:L141"/>
    <mergeCell ref="R141:S141"/>
    <mergeCell ref="U141:V141"/>
    <mergeCell ref="K142:L142"/>
    <mergeCell ref="R142:S142"/>
    <mergeCell ref="U142:V142"/>
    <mergeCell ref="K143:L143"/>
    <mergeCell ref="R143:S143"/>
    <mergeCell ref="U143:V143"/>
    <mergeCell ref="K144:L144"/>
    <mergeCell ref="R144:S144"/>
    <mergeCell ref="U144:V144"/>
    <mergeCell ref="K145:L145"/>
    <mergeCell ref="R145:S145"/>
    <mergeCell ref="U145:V145"/>
    <mergeCell ref="K146:L146"/>
    <mergeCell ref="R146:S146"/>
    <mergeCell ref="U146:V146"/>
    <mergeCell ref="K147:L147"/>
    <mergeCell ref="R147:S147"/>
    <mergeCell ref="U147:V147"/>
    <mergeCell ref="K148:L148"/>
    <mergeCell ref="R148:S148"/>
    <mergeCell ref="U148:V148"/>
    <mergeCell ref="K149:L149"/>
    <mergeCell ref="R149:S149"/>
    <mergeCell ref="U149:V149"/>
    <mergeCell ref="K150:L150"/>
    <mergeCell ref="R150:S150"/>
    <mergeCell ref="U150:V150"/>
    <mergeCell ref="K151:L151"/>
    <mergeCell ref="R151:S151"/>
    <mergeCell ref="U151:V151"/>
    <mergeCell ref="K152:L152"/>
    <mergeCell ref="R152:S152"/>
    <mergeCell ref="U152:V152"/>
    <mergeCell ref="K153:L153"/>
    <mergeCell ref="R153:S153"/>
    <mergeCell ref="U153:V153"/>
    <mergeCell ref="K154:L154"/>
    <mergeCell ref="R154:S154"/>
    <mergeCell ref="U154:V154"/>
    <mergeCell ref="K155:L155"/>
    <mergeCell ref="R155:S155"/>
    <mergeCell ref="U155:V155"/>
    <mergeCell ref="K156:L156"/>
    <mergeCell ref="R156:S156"/>
    <mergeCell ref="U156:V156"/>
    <mergeCell ref="K157:L157"/>
    <mergeCell ref="R157:S157"/>
    <mergeCell ref="U157:V157"/>
    <mergeCell ref="K158:L158"/>
    <mergeCell ref="R158:S158"/>
    <mergeCell ref="U158:V158"/>
    <mergeCell ref="K159:L159"/>
    <mergeCell ref="R159:S159"/>
    <mergeCell ref="U159:V159"/>
    <mergeCell ref="K160:L160"/>
    <mergeCell ref="R160:S160"/>
    <mergeCell ref="U160:V160"/>
    <mergeCell ref="K161:L161"/>
    <mergeCell ref="R161:S161"/>
    <mergeCell ref="U161:V161"/>
    <mergeCell ref="K162:L162"/>
    <mergeCell ref="R162:S162"/>
    <mergeCell ref="U162:V162"/>
    <mergeCell ref="K163:L163"/>
    <mergeCell ref="R163:S163"/>
    <mergeCell ref="U163:V163"/>
    <mergeCell ref="K164:L164"/>
    <mergeCell ref="R164:S164"/>
    <mergeCell ref="U164:V164"/>
    <mergeCell ref="K165:L165"/>
    <mergeCell ref="R165:S165"/>
    <mergeCell ref="U165:V165"/>
    <mergeCell ref="K166:L166"/>
    <mergeCell ref="R166:S166"/>
    <mergeCell ref="U166:V166"/>
    <mergeCell ref="K167:L167"/>
    <mergeCell ref="R167:S167"/>
    <mergeCell ref="U167:V167"/>
    <mergeCell ref="K168:L168"/>
    <mergeCell ref="R168:S168"/>
    <mergeCell ref="U168:V168"/>
    <mergeCell ref="K169:L169"/>
    <mergeCell ref="R169:S169"/>
    <mergeCell ref="U169:V169"/>
    <mergeCell ref="K170:L170"/>
    <mergeCell ref="R170:S170"/>
    <mergeCell ref="U170:V170"/>
    <mergeCell ref="K171:L171"/>
    <mergeCell ref="R171:S171"/>
    <mergeCell ref="U171:V171"/>
    <mergeCell ref="K172:L172"/>
    <mergeCell ref="R172:S172"/>
    <mergeCell ref="U172:V172"/>
    <mergeCell ref="K173:L173"/>
    <mergeCell ref="R173:S173"/>
    <mergeCell ref="U173:V173"/>
    <mergeCell ref="K174:L174"/>
    <mergeCell ref="R174:S174"/>
    <mergeCell ref="U174:V174"/>
    <mergeCell ref="K175:L175"/>
    <mergeCell ref="R175:S175"/>
    <mergeCell ref="U175:V175"/>
    <mergeCell ref="K176:L176"/>
    <mergeCell ref="R176:S176"/>
    <mergeCell ref="U176:V176"/>
    <mergeCell ref="K177:L177"/>
    <mergeCell ref="R177:S177"/>
    <mergeCell ref="U177:V177"/>
    <mergeCell ref="K178:L178"/>
    <mergeCell ref="R178:S178"/>
    <mergeCell ref="U178:V178"/>
    <mergeCell ref="K179:L179"/>
    <mergeCell ref="R179:S179"/>
    <mergeCell ref="U179:V179"/>
    <mergeCell ref="K180:L180"/>
    <mergeCell ref="R180:S180"/>
    <mergeCell ref="U180:V180"/>
    <mergeCell ref="K181:L181"/>
    <mergeCell ref="R181:S181"/>
    <mergeCell ref="U181:V181"/>
    <mergeCell ref="K182:L182"/>
    <mergeCell ref="R182:S182"/>
    <mergeCell ref="U182:V182"/>
    <mergeCell ref="K183:L183"/>
    <mergeCell ref="R183:S183"/>
    <mergeCell ref="U183:V183"/>
    <mergeCell ref="K184:L184"/>
    <mergeCell ref="R184:S184"/>
    <mergeCell ref="U184:V184"/>
    <mergeCell ref="K185:L185"/>
    <mergeCell ref="R185:S185"/>
    <mergeCell ref="U185:V185"/>
    <mergeCell ref="K186:L186"/>
    <mergeCell ref="R186:S186"/>
    <mergeCell ref="U186:V186"/>
    <mergeCell ref="K187:L187"/>
    <mergeCell ref="R187:S187"/>
    <mergeCell ref="U187:V187"/>
    <mergeCell ref="K188:L188"/>
    <mergeCell ref="R188:S188"/>
    <mergeCell ref="U188:V188"/>
    <mergeCell ref="K189:L189"/>
    <mergeCell ref="R189:S189"/>
    <mergeCell ref="U189:V189"/>
    <mergeCell ref="K190:L190"/>
    <mergeCell ref="R190:S190"/>
    <mergeCell ref="U190:V190"/>
    <mergeCell ref="K191:L191"/>
    <mergeCell ref="R191:S191"/>
    <mergeCell ref="U191:V191"/>
    <mergeCell ref="K192:L192"/>
    <mergeCell ref="R192:S192"/>
    <mergeCell ref="U192:V192"/>
    <mergeCell ref="K193:L193"/>
    <mergeCell ref="R193:S193"/>
    <mergeCell ref="U193:V193"/>
    <mergeCell ref="K194:L194"/>
    <mergeCell ref="R194:S194"/>
    <mergeCell ref="U194:V194"/>
    <mergeCell ref="K195:L195"/>
    <mergeCell ref="R195:S195"/>
    <mergeCell ref="U195:V195"/>
    <mergeCell ref="K196:L196"/>
    <mergeCell ref="R196:S196"/>
    <mergeCell ref="U196:V196"/>
    <mergeCell ref="K197:L197"/>
    <mergeCell ref="R197:S197"/>
    <mergeCell ref="U197:V197"/>
    <mergeCell ref="K198:L198"/>
    <mergeCell ref="R198:S198"/>
    <mergeCell ref="U198:V198"/>
    <mergeCell ref="K199:L199"/>
    <mergeCell ref="R199:S199"/>
    <mergeCell ref="U199:V199"/>
    <mergeCell ref="K200:L200"/>
    <mergeCell ref="R200:S200"/>
    <mergeCell ref="U200:V200"/>
    <mergeCell ref="K201:L201"/>
    <mergeCell ref="R201:S201"/>
    <mergeCell ref="U201:V201"/>
    <mergeCell ref="K202:L202"/>
    <mergeCell ref="R202:S202"/>
    <mergeCell ref="U202:V202"/>
    <mergeCell ref="K203:L203"/>
    <mergeCell ref="R203:S203"/>
    <mergeCell ref="U203:V203"/>
    <mergeCell ref="K204:L204"/>
    <mergeCell ref="R204:S204"/>
    <mergeCell ref="U204:V204"/>
    <mergeCell ref="K205:L205"/>
    <mergeCell ref="R205:S205"/>
    <mergeCell ref="U205:V205"/>
    <mergeCell ref="K206:L206"/>
    <mergeCell ref="R206:S206"/>
    <mergeCell ref="U206:V206"/>
    <mergeCell ref="K207:L207"/>
    <mergeCell ref="R207:S207"/>
    <mergeCell ref="U207:V207"/>
    <mergeCell ref="K208:L208"/>
    <mergeCell ref="R208:S208"/>
    <mergeCell ref="U208:V208"/>
    <mergeCell ref="K209:L209"/>
    <mergeCell ref="R209:S209"/>
    <mergeCell ref="U209:V209"/>
    <mergeCell ref="K210:L210"/>
    <mergeCell ref="R210:S210"/>
    <mergeCell ref="U210:V210"/>
    <mergeCell ref="K211:L211"/>
    <mergeCell ref="R211:S211"/>
    <mergeCell ref="U211:V211"/>
    <mergeCell ref="K212:L212"/>
    <mergeCell ref="R212:S212"/>
    <mergeCell ref="U212:V212"/>
    <mergeCell ref="K213:L213"/>
    <mergeCell ref="R213:S213"/>
    <mergeCell ref="U213:V213"/>
    <mergeCell ref="K214:L214"/>
    <mergeCell ref="R214:S214"/>
    <mergeCell ref="U214:V214"/>
    <mergeCell ref="K215:L215"/>
    <mergeCell ref="R215:S215"/>
    <mergeCell ref="U215:V215"/>
    <mergeCell ref="K216:L216"/>
    <mergeCell ref="R216:S216"/>
    <mergeCell ref="U216:V216"/>
    <mergeCell ref="K217:L217"/>
    <mergeCell ref="R217:S217"/>
    <mergeCell ref="U217:V217"/>
    <mergeCell ref="K218:L218"/>
    <mergeCell ref="R218:S218"/>
    <mergeCell ref="U218:V218"/>
    <mergeCell ref="K219:L219"/>
    <mergeCell ref="R219:S219"/>
    <mergeCell ref="U219:V219"/>
    <mergeCell ref="K220:L220"/>
    <mergeCell ref="R220:S220"/>
    <mergeCell ref="U220:V220"/>
    <mergeCell ref="K221:L221"/>
    <mergeCell ref="R221:S221"/>
    <mergeCell ref="U221:V221"/>
    <mergeCell ref="K222:L222"/>
    <mergeCell ref="R222:S222"/>
    <mergeCell ref="U222:V222"/>
    <mergeCell ref="K223:L223"/>
    <mergeCell ref="R223:S223"/>
    <mergeCell ref="U223:V223"/>
    <mergeCell ref="K224:L224"/>
    <mergeCell ref="R224:S224"/>
    <mergeCell ref="U224:V224"/>
    <mergeCell ref="K225:L225"/>
    <mergeCell ref="R225:S225"/>
    <mergeCell ref="U225:V225"/>
    <mergeCell ref="K226:L226"/>
    <mergeCell ref="R226:S226"/>
    <mergeCell ref="U226:V226"/>
    <mergeCell ref="K227:L227"/>
    <mergeCell ref="R227:S227"/>
    <mergeCell ref="U227:V227"/>
    <mergeCell ref="K228:L228"/>
    <mergeCell ref="R228:S228"/>
    <mergeCell ref="U228:V228"/>
    <mergeCell ref="K229:L229"/>
    <mergeCell ref="R229:S229"/>
    <mergeCell ref="U229:V229"/>
    <mergeCell ref="K230:L230"/>
    <mergeCell ref="R230:S230"/>
    <mergeCell ref="U230:V230"/>
    <mergeCell ref="K231:L231"/>
    <mergeCell ref="R231:S231"/>
    <mergeCell ref="U231:V231"/>
    <mergeCell ref="K232:L232"/>
    <mergeCell ref="R232:S232"/>
    <mergeCell ref="U232:V232"/>
    <mergeCell ref="K233:L233"/>
    <mergeCell ref="R233:S233"/>
    <mergeCell ref="U233:V233"/>
    <mergeCell ref="K234:L234"/>
    <mergeCell ref="R234:S234"/>
    <mergeCell ref="U234:V234"/>
    <mergeCell ref="K235:L235"/>
    <mergeCell ref="R235:S235"/>
    <mergeCell ref="U235:V235"/>
    <mergeCell ref="K236:L236"/>
    <mergeCell ref="R236:S236"/>
    <mergeCell ref="U236:V236"/>
    <mergeCell ref="K237:L237"/>
    <mergeCell ref="R237:S237"/>
    <mergeCell ref="U237:V237"/>
    <mergeCell ref="K238:L238"/>
    <mergeCell ref="R238:S238"/>
    <mergeCell ref="U238:V238"/>
    <mergeCell ref="K239:L239"/>
    <mergeCell ref="R239:S239"/>
    <mergeCell ref="U239:V239"/>
    <mergeCell ref="K240:L240"/>
    <mergeCell ref="R240:S240"/>
    <mergeCell ref="U240:V240"/>
    <mergeCell ref="K241:L241"/>
    <mergeCell ref="R241:S241"/>
    <mergeCell ref="U241:V241"/>
    <mergeCell ref="K242:L242"/>
    <mergeCell ref="R242:S242"/>
    <mergeCell ref="U242:V242"/>
    <mergeCell ref="K243:L243"/>
    <mergeCell ref="R243:S243"/>
    <mergeCell ref="U243:V243"/>
    <mergeCell ref="K244:L244"/>
    <mergeCell ref="R244:S244"/>
    <mergeCell ref="U244:V244"/>
    <mergeCell ref="K245:L245"/>
    <mergeCell ref="R245:S245"/>
    <mergeCell ref="U245:V245"/>
    <mergeCell ref="K246:L246"/>
    <mergeCell ref="R246:S246"/>
    <mergeCell ref="U246:V246"/>
    <mergeCell ref="K247:L247"/>
    <mergeCell ref="R247:S247"/>
    <mergeCell ref="U247:V247"/>
    <mergeCell ref="K248:L248"/>
    <mergeCell ref="R248:S248"/>
    <mergeCell ref="U248:V248"/>
    <mergeCell ref="K249:L249"/>
    <mergeCell ref="R249:S249"/>
    <mergeCell ref="U249:V249"/>
    <mergeCell ref="K250:L250"/>
    <mergeCell ref="R250:S250"/>
    <mergeCell ref="U250:V250"/>
    <mergeCell ref="K251:L251"/>
    <mergeCell ref="R251:S251"/>
    <mergeCell ref="U251:V251"/>
    <mergeCell ref="K252:L252"/>
    <mergeCell ref="R252:S252"/>
    <mergeCell ref="U252:V252"/>
    <mergeCell ref="K253:L253"/>
    <mergeCell ref="R253:S253"/>
    <mergeCell ref="U253:V253"/>
    <mergeCell ref="K254:L254"/>
    <mergeCell ref="R254:S254"/>
    <mergeCell ref="U254:V254"/>
    <mergeCell ref="K255:L255"/>
    <mergeCell ref="R255:S255"/>
    <mergeCell ref="U255:V255"/>
    <mergeCell ref="K256:L256"/>
    <mergeCell ref="R256:S256"/>
    <mergeCell ref="U256:V256"/>
    <mergeCell ref="K257:L257"/>
    <mergeCell ref="R257:S257"/>
    <mergeCell ref="U257:V257"/>
    <mergeCell ref="K258:L258"/>
    <mergeCell ref="R258:S258"/>
    <mergeCell ref="U258:V258"/>
    <mergeCell ref="K259:L259"/>
    <mergeCell ref="R259:S259"/>
    <mergeCell ref="U259:V259"/>
    <mergeCell ref="K260:L260"/>
    <mergeCell ref="R260:S260"/>
    <mergeCell ref="U260:V260"/>
    <mergeCell ref="K261:L261"/>
    <mergeCell ref="R261:S261"/>
    <mergeCell ref="U261:V261"/>
    <mergeCell ref="K262:L262"/>
    <mergeCell ref="R262:S262"/>
    <mergeCell ref="U262:V262"/>
    <mergeCell ref="K263:L263"/>
    <mergeCell ref="R263:S263"/>
    <mergeCell ref="U263:V263"/>
    <mergeCell ref="K264:L264"/>
    <mergeCell ref="R264:S264"/>
    <mergeCell ref="U264:V264"/>
    <mergeCell ref="K265:L265"/>
    <mergeCell ref="R265:S265"/>
    <mergeCell ref="U265:V265"/>
    <mergeCell ref="K266:L266"/>
    <mergeCell ref="R266:S266"/>
    <mergeCell ref="U266:V266"/>
    <mergeCell ref="K267:L267"/>
    <mergeCell ref="R267:S267"/>
    <mergeCell ref="U267:V267"/>
    <mergeCell ref="K268:L268"/>
    <mergeCell ref="R268:S268"/>
    <mergeCell ref="U268:V268"/>
    <mergeCell ref="K269:L269"/>
    <mergeCell ref="R269:S269"/>
    <mergeCell ref="U269:V269"/>
    <mergeCell ref="K270:L270"/>
    <mergeCell ref="R270:S270"/>
    <mergeCell ref="U270:V270"/>
    <mergeCell ref="K271:L271"/>
    <mergeCell ref="R271:S271"/>
    <mergeCell ref="U271:V271"/>
    <mergeCell ref="K272:L272"/>
    <mergeCell ref="R272:S272"/>
    <mergeCell ref="U272:V272"/>
    <mergeCell ref="K273:L273"/>
    <mergeCell ref="R273:S273"/>
    <mergeCell ref="U273:V273"/>
    <mergeCell ref="K274:L274"/>
    <mergeCell ref="R274:S274"/>
    <mergeCell ref="U274:V274"/>
    <mergeCell ref="K275:L275"/>
    <mergeCell ref="R275:S275"/>
    <mergeCell ref="U275:V275"/>
    <mergeCell ref="K276:L276"/>
    <mergeCell ref="R276:S276"/>
    <mergeCell ref="U276:V276"/>
    <mergeCell ref="K277:L277"/>
    <mergeCell ref="R277:S277"/>
    <mergeCell ref="U277:V277"/>
    <mergeCell ref="K278:L278"/>
    <mergeCell ref="R278:S278"/>
    <mergeCell ref="U278:V278"/>
    <mergeCell ref="K279:L279"/>
    <mergeCell ref="R279:S279"/>
    <mergeCell ref="U279:V279"/>
    <mergeCell ref="K280:L280"/>
    <mergeCell ref="R280:S280"/>
    <mergeCell ref="U280:V280"/>
    <mergeCell ref="K281:L281"/>
    <mergeCell ref="R281:S281"/>
    <mergeCell ref="U281:V281"/>
    <mergeCell ref="K282:L282"/>
    <mergeCell ref="R282:S282"/>
    <mergeCell ref="U282:V282"/>
    <mergeCell ref="K283:L283"/>
    <mergeCell ref="R283:S283"/>
    <mergeCell ref="U283:V283"/>
    <mergeCell ref="K284:L284"/>
    <mergeCell ref="R284:S284"/>
    <mergeCell ref="U284:V284"/>
    <mergeCell ref="K285:L285"/>
    <mergeCell ref="R285:S285"/>
    <mergeCell ref="U285:V285"/>
    <mergeCell ref="K286:L286"/>
    <mergeCell ref="R286:S286"/>
    <mergeCell ref="U286:V286"/>
    <mergeCell ref="K287:L287"/>
    <mergeCell ref="R287:S287"/>
    <mergeCell ref="U287:V287"/>
    <mergeCell ref="K288:L288"/>
    <mergeCell ref="R288:S288"/>
    <mergeCell ref="U288:V288"/>
    <mergeCell ref="K289:L289"/>
    <mergeCell ref="R289:S289"/>
    <mergeCell ref="U289:V289"/>
    <mergeCell ref="K290:L290"/>
    <mergeCell ref="R290:S290"/>
    <mergeCell ref="U290:V290"/>
    <mergeCell ref="K291:L291"/>
    <mergeCell ref="R291:S291"/>
    <mergeCell ref="U291:V291"/>
    <mergeCell ref="K292:L292"/>
    <mergeCell ref="R292:S292"/>
    <mergeCell ref="U292:V292"/>
    <mergeCell ref="K293:L293"/>
    <mergeCell ref="R293:S293"/>
    <mergeCell ref="U293:V293"/>
    <mergeCell ref="K294:L294"/>
    <mergeCell ref="R294:S294"/>
    <mergeCell ref="U294:V294"/>
    <mergeCell ref="K295:L295"/>
    <mergeCell ref="R295:S295"/>
    <mergeCell ref="U295:V295"/>
    <mergeCell ref="K296:L296"/>
    <mergeCell ref="R296:S296"/>
    <mergeCell ref="U296:V296"/>
    <mergeCell ref="K297:L297"/>
    <mergeCell ref="R297:S297"/>
    <mergeCell ref="U297:V297"/>
    <mergeCell ref="K298:L298"/>
    <mergeCell ref="R298:S298"/>
    <mergeCell ref="U298:V298"/>
    <mergeCell ref="K299:L299"/>
    <mergeCell ref="R299:S299"/>
    <mergeCell ref="U299:V299"/>
    <mergeCell ref="K300:L300"/>
    <mergeCell ref="R300:S300"/>
    <mergeCell ref="U300:V300"/>
    <mergeCell ref="K301:L301"/>
    <mergeCell ref="R301:S301"/>
    <mergeCell ref="U301:V301"/>
    <mergeCell ref="K302:L302"/>
    <mergeCell ref="R302:S302"/>
    <mergeCell ref="U302:V302"/>
    <mergeCell ref="K303:L303"/>
    <mergeCell ref="R303:S303"/>
    <mergeCell ref="U303:V303"/>
    <mergeCell ref="K304:L304"/>
    <mergeCell ref="R304:S304"/>
    <mergeCell ref="U304:V304"/>
    <mergeCell ref="K305:L305"/>
    <mergeCell ref="R305:S305"/>
    <mergeCell ref="U305:V305"/>
    <mergeCell ref="K306:L306"/>
    <mergeCell ref="R306:S306"/>
    <mergeCell ref="U306:V306"/>
    <mergeCell ref="K307:L307"/>
    <mergeCell ref="R307:S307"/>
    <mergeCell ref="U307:V307"/>
    <mergeCell ref="K308:L308"/>
    <mergeCell ref="R308:S308"/>
    <mergeCell ref="U308:V308"/>
    <mergeCell ref="K309:L309"/>
    <mergeCell ref="R309:S309"/>
    <mergeCell ref="U309:V309"/>
    <mergeCell ref="K310:L310"/>
    <mergeCell ref="R310:S310"/>
    <mergeCell ref="U310:V310"/>
    <mergeCell ref="K311:L311"/>
    <mergeCell ref="R311:S311"/>
    <mergeCell ref="U311:V311"/>
    <mergeCell ref="K312:L312"/>
    <mergeCell ref="R312:S312"/>
    <mergeCell ref="U312:V312"/>
    <mergeCell ref="K313:L313"/>
    <mergeCell ref="R313:S313"/>
    <mergeCell ref="U313:V313"/>
    <mergeCell ref="K314:L314"/>
    <mergeCell ref="R314:S314"/>
    <mergeCell ref="U314:V314"/>
    <mergeCell ref="K315:L315"/>
    <mergeCell ref="R315:S315"/>
    <mergeCell ref="U315:V315"/>
    <mergeCell ref="K316:L316"/>
    <mergeCell ref="R316:S316"/>
    <mergeCell ref="U316:V316"/>
    <mergeCell ref="K317:L317"/>
    <mergeCell ref="R317:S317"/>
    <mergeCell ref="U317:V317"/>
    <mergeCell ref="K318:L318"/>
    <mergeCell ref="R318:S318"/>
    <mergeCell ref="U318:V318"/>
    <mergeCell ref="K319:L319"/>
    <mergeCell ref="R319:S319"/>
    <mergeCell ref="U319:V319"/>
    <mergeCell ref="K320:L320"/>
    <mergeCell ref="R320:S320"/>
    <mergeCell ref="U320:V320"/>
    <mergeCell ref="K321:L321"/>
    <mergeCell ref="R321:S321"/>
    <mergeCell ref="U321:V321"/>
    <mergeCell ref="K322:L322"/>
    <mergeCell ref="R322:S322"/>
    <mergeCell ref="U322:V322"/>
    <mergeCell ref="K323:L323"/>
    <mergeCell ref="R323:S323"/>
    <mergeCell ref="U323:V323"/>
    <mergeCell ref="K324:L324"/>
    <mergeCell ref="R324:S324"/>
    <mergeCell ref="U324:V324"/>
    <mergeCell ref="K325:L325"/>
    <mergeCell ref="R325:S325"/>
    <mergeCell ref="U325:V325"/>
    <mergeCell ref="K326:L326"/>
    <mergeCell ref="R326:S326"/>
    <mergeCell ref="U326:V326"/>
    <mergeCell ref="K327:L327"/>
    <mergeCell ref="R327:S327"/>
    <mergeCell ref="U327:V327"/>
    <mergeCell ref="K328:L328"/>
    <mergeCell ref="R328:S328"/>
    <mergeCell ref="U328:V328"/>
    <mergeCell ref="K329:L329"/>
    <mergeCell ref="R329:S329"/>
    <mergeCell ref="U329:V329"/>
    <mergeCell ref="K330:L330"/>
    <mergeCell ref="R330:S330"/>
    <mergeCell ref="U330:V330"/>
    <mergeCell ref="K331:L331"/>
    <mergeCell ref="R331:S331"/>
    <mergeCell ref="U331:V331"/>
    <mergeCell ref="K332:L332"/>
    <mergeCell ref="R332:S332"/>
    <mergeCell ref="U332:V332"/>
    <mergeCell ref="K333:L333"/>
    <mergeCell ref="R333:S333"/>
    <mergeCell ref="U333:V333"/>
    <mergeCell ref="K334:L334"/>
    <mergeCell ref="R334:S334"/>
    <mergeCell ref="U334:V334"/>
    <mergeCell ref="K335:L335"/>
    <mergeCell ref="R335:S335"/>
    <mergeCell ref="U335:V335"/>
    <mergeCell ref="K336:L336"/>
    <mergeCell ref="R336:S336"/>
    <mergeCell ref="U336:V336"/>
    <mergeCell ref="K337:L337"/>
    <mergeCell ref="R337:S337"/>
    <mergeCell ref="U337:V337"/>
    <mergeCell ref="K338:L338"/>
    <mergeCell ref="R338:S338"/>
    <mergeCell ref="U338:V338"/>
    <mergeCell ref="K339:L339"/>
    <mergeCell ref="R339:S339"/>
    <mergeCell ref="U339:V339"/>
    <mergeCell ref="K340:L340"/>
    <mergeCell ref="R340:S340"/>
    <mergeCell ref="U340:V340"/>
    <mergeCell ref="K341:L341"/>
    <mergeCell ref="R341:S341"/>
    <mergeCell ref="U341:V341"/>
    <mergeCell ref="K342:L342"/>
    <mergeCell ref="R342:S342"/>
    <mergeCell ref="U342:V342"/>
    <mergeCell ref="K343:L343"/>
    <mergeCell ref="R343:S343"/>
    <mergeCell ref="U343:V343"/>
    <mergeCell ref="K344:L344"/>
    <mergeCell ref="R344:S344"/>
    <mergeCell ref="U344:V344"/>
    <mergeCell ref="K345:L345"/>
    <mergeCell ref="R345:S345"/>
    <mergeCell ref="U345:V345"/>
    <mergeCell ref="K346:L346"/>
    <mergeCell ref="R346:S346"/>
    <mergeCell ref="U346:V346"/>
    <mergeCell ref="K347:L347"/>
    <mergeCell ref="R347:S347"/>
    <mergeCell ref="U347:V347"/>
    <mergeCell ref="K348:L348"/>
    <mergeCell ref="R348:S348"/>
    <mergeCell ref="U348:V348"/>
    <mergeCell ref="K349:L349"/>
    <mergeCell ref="R349:S349"/>
    <mergeCell ref="U349:V349"/>
    <mergeCell ref="K350:L350"/>
    <mergeCell ref="R350:S350"/>
    <mergeCell ref="U350:V350"/>
    <mergeCell ref="K351:L351"/>
    <mergeCell ref="R351:S351"/>
    <mergeCell ref="U351:V351"/>
    <mergeCell ref="K352:L352"/>
    <mergeCell ref="R352:S352"/>
    <mergeCell ref="U352:V352"/>
    <mergeCell ref="K353:L353"/>
    <mergeCell ref="R353:S353"/>
    <mergeCell ref="U353:V353"/>
    <mergeCell ref="K354:L354"/>
    <mergeCell ref="R354:S354"/>
    <mergeCell ref="U354:V354"/>
    <mergeCell ref="K355:L355"/>
    <mergeCell ref="R355:S355"/>
    <mergeCell ref="U355:V355"/>
    <mergeCell ref="K356:L356"/>
    <mergeCell ref="R356:S356"/>
    <mergeCell ref="U356:V356"/>
    <mergeCell ref="K357:L357"/>
    <mergeCell ref="R357:S357"/>
    <mergeCell ref="U357:V357"/>
    <mergeCell ref="K358:L358"/>
    <mergeCell ref="R358:S358"/>
    <mergeCell ref="U358:V358"/>
    <mergeCell ref="K359:L359"/>
    <mergeCell ref="R359:S359"/>
    <mergeCell ref="U359:V359"/>
    <mergeCell ref="K360:L360"/>
    <mergeCell ref="R360:S360"/>
    <mergeCell ref="U360:V360"/>
    <mergeCell ref="K361:L361"/>
    <mergeCell ref="R361:S361"/>
    <mergeCell ref="U361:V361"/>
    <mergeCell ref="K362:L362"/>
    <mergeCell ref="R362:S362"/>
    <mergeCell ref="U362:V362"/>
    <mergeCell ref="K363:L363"/>
    <mergeCell ref="R363:S363"/>
    <mergeCell ref="U363:V363"/>
    <mergeCell ref="K364:L364"/>
    <mergeCell ref="R364:S364"/>
    <mergeCell ref="U364:V364"/>
    <mergeCell ref="K365:L365"/>
    <mergeCell ref="R365:S365"/>
    <mergeCell ref="U365:V365"/>
    <mergeCell ref="K366:L366"/>
    <mergeCell ref="R366:S366"/>
    <mergeCell ref="U366:V366"/>
    <mergeCell ref="K367:L367"/>
    <mergeCell ref="R367:S367"/>
    <mergeCell ref="U367:V367"/>
    <mergeCell ref="K368:L368"/>
    <mergeCell ref="R368:S368"/>
    <mergeCell ref="U368:V368"/>
    <mergeCell ref="K369:L369"/>
    <mergeCell ref="R369:S369"/>
    <mergeCell ref="U369:V369"/>
    <mergeCell ref="K370:L370"/>
    <mergeCell ref="R370:S370"/>
    <mergeCell ref="U370:V370"/>
    <mergeCell ref="K371:L371"/>
    <mergeCell ref="R371:S371"/>
    <mergeCell ref="U371:V371"/>
    <mergeCell ref="K372:L372"/>
    <mergeCell ref="R372:S372"/>
    <mergeCell ref="U372:V372"/>
    <mergeCell ref="K373:L373"/>
    <mergeCell ref="R373:S373"/>
    <mergeCell ref="U373:V373"/>
    <mergeCell ref="K374:L374"/>
    <mergeCell ref="R374:S374"/>
    <mergeCell ref="U374:V374"/>
    <mergeCell ref="K375:L375"/>
    <mergeCell ref="R375:S375"/>
    <mergeCell ref="U375:V375"/>
    <mergeCell ref="K376:L376"/>
    <mergeCell ref="R376:S376"/>
    <mergeCell ref="U376:V376"/>
    <mergeCell ref="K377:L377"/>
    <mergeCell ref="R377:S377"/>
    <mergeCell ref="U377:V377"/>
    <mergeCell ref="K378:L378"/>
    <mergeCell ref="R378:S378"/>
    <mergeCell ref="U378:V378"/>
    <mergeCell ref="K379:L379"/>
    <mergeCell ref="R379:S379"/>
    <mergeCell ref="U379:V379"/>
    <mergeCell ref="K380:L380"/>
    <mergeCell ref="R380:S380"/>
    <mergeCell ref="U380:V380"/>
    <mergeCell ref="K381:L381"/>
    <mergeCell ref="R381:S381"/>
    <mergeCell ref="U381:V381"/>
    <mergeCell ref="K382:L382"/>
    <mergeCell ref="R382:S382"/>
    <mergeCell ref="U382:V382"/>
    <mergeCell ref="K383:L383"/>
    <mergeCell ref="R383:S383"/>
    <mergeCell ref="U383:V383"/>
    <mergeCell ref="K384:L384"/>
    <mergeCell ref="R384:S384"/>
    <mergeCell ref="U384:V384"/>
    <mergeCell ref="K385:L385"/>
    <mergeCell ref="R385:S385"/>
    <mergeCell ref="U385:V385"/>
    <mergeCell ref="K386:L386"/>
    <mergeCell ref="R386:S386"/>
    <mergeCell ref="U386:V386"/>
    <mergeCell ref="K387:L387"/>
    <mergeCell ref="R387:S387"/>
    <mergeCell ref="U387:V387"/>
    <mergeCell ref="K388:L388"/>
    <mergeCell ref="R388:S388"/>
    <mergeCell ref="U388:V388"/>
    <mergeCell ref="K389:L389"/>
    <mergeCell ref="R389:S389"/>
    <mergeCell ref="U389:V389"/>
    <mergeCell ref="K390:L390"/>
    <mergeCell ref="R390:S390"/>
    <mergeCell ref="U390:V390"/>
    <mergeCell ref="K391:L391"/>
    <mergeCell ref="R391:S391"/>
    <mergeCell ref="U391:V391"/>
    <mergeCell ref="K392:L392"/>
    <mergeCell ref="R392:S392"/>
    <mergeCell ref="U392:V392"/>
    <mergeCell ref="K393:L393"/>
    <mergeCell ref="R393:S393"/>
    <mergeCell ref="U393:V393"/>
    <mergeCell ref="K394:L394"/>
    <mergeCell ref="R394:S394"/>
    <mergeCell ref="U394:V394"/>
    <mergeCell ref="K395:L395"/>
    <mergeCell ref="R395:S395"/>
    <mergeCell ref="U395:V395"/>
    <mergeCell ref="K396:L396"/>
    <mergeCell ref="R396:S396"/>
    <mergeCell ref="U396:V396"/>
    <mergeCell ref="K397:L397"/>
    <mergeCell ref="R397:S397"/>
    <mergeCell ref="U397:V397"/>
    <mergeCell ref="K398:L398"/>
    <mergeCell ref="R398:S398"/>
    <mergeCell ref="U398:V398"/>
    <mergeCell ref="K399:L399"/>
    <mergeCell ref="R399:S399"/>
    <mergeCell ref="U399:V399"/>
    <mergeCell ref="K400:L400"/>
    <mergeCell ref="R400:S400"/>
    <mergeCell ref="U400:V400"/>
    <mergeCell ref="K401:L401"/>
    <mergeCell ref="R401:S401"/>
    <mergeCell ref="U401:V401"/>
    <mergeCell ref="K402:L402"/>
    <mergeCell ref="R402:S402"/>
    <mergeCell ref="U402:V402"/>
    <mergeCell ref="K403:L403"/>
    <mergeCell ref="R403:S403"/>
    <mergeCell ref="U403:V403"/>
    <mergeCell ref="K404:L404"/>
    <mergeCell ref="R404:S404"/>
    <mergeCell ref="U404:V404"/>
    <mergeCell ref="K405:L405"/>
    <mergeCell ref="R405:S405"/>
    <mergeCell ref="U405:V405"/>
    <mergeCell ref="K406:L406"/>
    <mergeCell ref="R406:S406"/>
    <mergeCell ref="U406:V406"/>
    <mergeCell ref="K407:L407"/>
    <mergeCell ref="R407:S407"/>
    <mergeCell ref="U407:V407"/>
    <mergeCell ref="K408:L408"/>
    <mergeCell ref="R408:S408"/>
    <mergeCell ref="U408:V408"/>
    <mergeCell ref="K409:L409"/>
    <mergeCell ref="R409:S409"/>
    <mergeCell ref="U409:V409"/>
    <mergeCell ref="K410:L410"/>
    <mergeCell ref="R410:S410"/>
    <mergeCell ref="U410:V410"/>
    <mergeCell ref="K411:L411"/>
    <mergeCell ref="R411:S411"/>
    <mergeCell ref="U411:V411"/>
    <mergeCell ref="K412:L412"/>
    <mergeCell ref="R412:S412"/>
    <mergeCell ref="U412:V412"/>
    <mergeCell ref="K413:L413"/>
    <mergeCell ref="R413:S413"/>
    <mergeCell ref="U413:V413"/>
    <mergeCell ref="K414:L414"/>
    <mergeCell ref="R414:S414"/>
    <mergeCell ref="U414:V414"/>
    <mergeCell ref="K415:L415"/>
    <mergeCell ref="R415:S415"/>
    <mergeCell ref="U415:V415"/>
    <mergeCell ref="K416:L416"/>
    <mergeCell ref="R416:S416"/>
    <mergeCell ref="U416:V416"/>
    <mergeCell ref="K417:L417"/>
    <mergeCell ref="R417:S417"/>
    <mergeCell ref="U417:V417"/>
    <mergeCell ref="K418:L418"/>
    <mergeCell ref="R418:S418"/>
    <mergeCell ref="U418:V418"/>
    <mergeCell ref="K419:L419"/>
    <mergeCell ref="R419:S419"/>
    <mergeCell ref="U419:V419"/>
    <mergeCell ref="K420:L420"/>
    <mergeCell ref="R420:S420"/>
    <mergeCell ref="U420:V420"/>
    <mergeCell ref="K421:L421"/>
    <mergeCell ref="R421:S421"/>
    <mergeCell ref="U421:V421"/>
    <mergeCell ref="K422:L422"/>
    <mergeCell ref="R422:S422"/>
    <mergeCell ref="U422:V422"/>
    <mergeCell ref="K423:L423"/>
    <mergeCell ref="R423:S423"/>
    <mergeCell ref="U423:V423"/>
    <mergeCell ref="K424:L424"/>
    <mergeCell ref="R424:S424"/>
    <mergeCell ref="U424:V424"/>
    <mergeCell ref="K425:L425"/>
    <mergeCell ref="R425:S425"/>
    <mergeCell ref="U425:V425"/>
    <mergeCell ref="K426:L426"/>
    <mergeCell ref="R426:S426"/>
    <mergeCell ref="U426:V426"/>
    <mergeCell ref="K427:L427"/>
    <mergeCell ref="R427:S427"/>
    <mergeCell ref="U427:V427"/>
    <mergeCell ref="K428:L428"/>
    <mergeCell ref="R428:S428"/>
    <mergeCell ref="U428:V428"/>
    <mergeCell ref="K429:L429"/>
    <mergeCell ref="R429:S429"/>
    <mergeCell ref="U429:V429"/>
    <mergeCell ref="K430:L430"/>
    <mergeCell ref="R430:S430"/>
    <mergeCell ref="U430:V430"/>
    <mergeCell ref="K431:L431"/>
    <mergeCell ref="R431:S431"/>
    <mergeCell ref="U431:V431"/>
    <mergeCell ref="K432:L432"/>
    <mergeCell ref="R432:S432"/>
    <mergeCell ref="U432:V432"/>
    <mergeCell ref="K433:L433"/>
    <mergeCell ref="R433:S433"/>
    <mergeCell ref="U433:V433"/>
    <mergeCell ref="K434:L434"/>
    <mergeCell ref="R434:S434"/>
    <mergeCell ref="U434:V434"/>
    <mergeCell ref="K435:L435"/>
    <mergeCell ref="R435:S435"/>
    <mergeCell ref="U435:V435"/>
    <mergeCell ref="K436:L436"/>
    <mergeCell ref="R436:S436"/>
    <mergeCell ref="U436:V436"/>
    <mergeCell ref="K437:L437"/>
    <mergeCell ref="R437:S437"/>
    <mergeCell ref="U437:V437"/>
    <mergeCell ref="K438:L438"/>
    <mergeCell ref="R438:S438"/>
    <mergeCell ref="U438:V438"/>
    <mergeCell ref="K439:L439"/>
    <mergeCell ref="R439:S439"/>
    <mergeCell ref="U439:V439"/>
    <mergeCell ref="K440:L440"/>
    <mergeCell ref="R440:S440"/>
    <mergeCell ref="U440:V440"/>
    <mergeCell ref="K441:L441"/>
    <mergeCell ref="R441:S441"/>
    <mergeCell ref="U441:V441"/>
    <mergeCell ref="K442:L442"/>
    <mergeCell ref="R442:S442"/>
    <mergeCell ref="U442:V442"/>
    <mergeCell ref="K443:L443"/>
    <mergeCell ref="R443:S443"/>
    <mergeCell ref="U443:V443"/>
    <mergeCell ref="K444:L444"/>
    <mergeCell ref="R444:S444"/>
    <mergeCell ref="U444:V444"/>
    <mergeCell ref="K445:L445"/>
    <mergeCell ref="R445:S445"/>
    <mergeCell ref="U445:V445"/>
    <mergeCell ref="K446:L446"/>
    <mergeCell ref="R446:S446"/>
    <mergeCell ref="U446:V446"/>
    <mergeCell ref="K447:L447"/>
    <mergeCell ref="R447:S447"/>
    <mergeCell ref="U447:V447"/>
    <mergeCell ref="K448:L448"/>
    <mergeCell ref="R448:S448"/>
    <mergeCell ref="U448:V448"/>
    <mergeCell ref="K449:L449"/>
    <mergeCell ref="R449:S449"/>
    <mergeCell ref="U449:V449"/>
    <mergeCell ref="K450:L450"/>
    <mergeCell ref="R450:S450"/>
    <mergeCell ref="U450:V450"/>
    <mergeCell ref="K451:L451"/>
    <mergeCell ref="R451:S451"/>
    <mergeCell ref="U451:V451"/>
    <mergeCell ref="K452:L452"/>
    <mergeCell ref="R452:S452"/>
    <mergeCell ref="U452:V452"/>
    <mergeCell ref="K453:L453"/>
    <mergeCell ref="R453:S453"/>
    <mergeCell ref="U453:V453"/>
    <mergeCell ref="K454:L454"/>
    <mergeCell ref="R454:S454"/>
    <mergeCell ref="U454:V454"/>
    <mergeCell ref="K455:L455"/>
    <mergeCell ref="R455:S455"/>
    <mergeCell ref="U455:V455"/>
    <mergeCell ref="K456:L456"/>
    <mergeCell ref="R456:S456"/>
    <mergeCell ref="U456:V456"/>
    <mergeCell ref="K457:L457"/>
    <mergeCell ref="R457:S457"/>
    <mergeCell ref="U457:V457"/>
    <mergeCell ref="K458:L458"/>
    <mergeCell ref="R458:S458"/>
    <mergeCell ref="U458:V458"/>
    <mergeCell ref="K459:L459"/>
    <mergeCell ref="R459:S459"/>
    <mergeCell ref="U459:V459"/>
    <mergeCell ref="K460:L460"/>
    <mergeCell ref="R460:S460"/>
    <mergeCell ref="U460:V460"/>
    <mergeCell ref="K461:L461"/>
    <mergeCell ref="R461:S461"/>
    <mergeCell ref="U461:V461"/>
    <mergeCell ref="K462:L462"/>
    <mergeCell ref="R462:S462"/>
    <mergeCell ref="U462:V462"/>
    <mergeCell ref="K463:L463"/>
    <mergeCell ref="R463:S463"/>
    <mergeCell ref="U463:V463"/>
    <mergeCell ref="K464:L464"/>
    <mergeCell ref="R464:S464"/>
    <mergeCell ref="U464:V464"/>
    <mergeCell ref="K465:L465"/>
    <mergeCell ref="R465:S465"/>
    <mergeCell ref="U465:V465"/>
    <mergeCell ref="K466:L466"/>
    <mergeCell ref="R466:S466"/>
    <mergeCell ref="U466:V466"/>
    <mergeCell ref="K467:L467"/>
    <mergeCell ref="R467:S467"/>
    <mergeCell ref="U467:V467"/>
    <mergeCell ref="K468:L468"/>
    <mergeCell ref="R468:S468"/>
    <mergeCell ref="U468:V468"/>
    <mergeCell ref="K469:L469"/>
    <mergeCell ref="R469:S469"/>
    <mergeCell ref="U469:V469"/>
    <mergeCell ref="K470:L470"/>
    <mergeCell ref="R470:S470"/>
    <mergeCell ref="U470:V470"/>
    <mergeCell ref="K471:L471"/>
    <mergeCell ref="R471:S471"/>
    <mergeCell ref="U471:V471"/>
    <mergeCell ref="K472:L472"/>
    <mergeCell ref="R472:S472"/>
    <mergeCell ref="U472:V472"/>
    <mergeCell ref="K473:L473"/>
    <mergeCell ref="R473:S473"/>
    <mergeCell ref="U473:V473"/>
    <mergeCell ref="K474:L474"/>
    <mergeCell ref="R474:S474"/>
    <mergeCell ref="U474:V474"/>
    <mergeCell ref="K475:L475"/>
    <mergeCell ref="R475:S475"/>
    <mergeCell ref="U475:V475"/>
    <mergeCell ref="K476:L476"/>
    <mergeCell ref="R476:S476"/>
    <mergeCell ref="U476:V476"/>
    <mergeCell ref="K477:L477"/>
    <mergeCell ref="R477:S477"/>
    <mergeCell ref="U477:V477"/>
    <mergeCell ref="K478:L478"/>
    <mergeCell ref="R478:S478"/>
    <mergeCell ref="U478:V478"/>
    <mergeCell ref="K479:L479"/>
    <mergeCell ref="R479:S479"/>
    <mergeCell ref="U479:V479"/>
    <mergeCell ref="K480:L480"/>
    <mergeCell ref="R480:S480"/>
    <mergeCell ref="U480:V480"/>
    <mergeCell ref="K481:L481"/>
    <mergeCell ref="R481:S481"/>
    <mergeCell ref="U481:V481"/>
    <mergeCell ref="K482:L482"/>
    <mergeCell ref="R482:S482"/>
    <mergeCell ref="U482:V482"/>
    <mergeCell ref="K483:L483"/>
    <mergeCell ref="R483:S483"/>
    <mergeCell ref="U483:V483"/>
    <mergeCell ref="K484:L484"/>
    <mergeCell ref="R484:S484"/>
    <mergeCell ref="U484:V484"/>
    <mergeCell ref="K485:L485"/>
    <mergeCell ref="R485:S485"/>
    <mergeCell ref="U485:V485"/>
    <mergeCell ref="K486:L486"/>
    <mergeCell ref="R486:S486"/>
    <mergeCell ref="U486:V486"/>
    <mergeCell ref="K487:L487"/>
    <mergeCell ref="R487:S487"/>
    <mergeCell ref="U487:V487"/>
    <mergeCell ref="K488:L488"/>
    <mergeCell ref="R488:S488"/>
    <mergeCell ref="U488:V488"/>
    <mergeCell ref="K489:L489"/>
    <mergeCell ref="R489:S489"/>
    <mergeCell ref="U489:V489"/>
    <mergeCell ref="K490:L490"/>
    <mergeCell ref="R490:S490"/>
    <mergeCell ref="U490:V490"/>
    <mergeCell ref="K491:L491"/>
    <mergeCell ref="R491:S491"/>
    <mergeCell ref="U491:V491"/>
    <mergeCell ref="K492:L492"/>
    <mergeCell ref="R492:S492"/>
    <mergeCell ref="U492:V492"/>
    <mergeCell ref="K493:L493"/>
    <mergeCell ref="R493:S493"/>
    <mergeCell ref="U493:V493"/>
    <mergeCell ref="K494:L494"/>
    <mergeCell ref="R494:S494"/>
    <mergeCell ref="U494:V494"/>
    <mergeCell ref="K495:L495"/>
    <mergeCell ref="R495:S495"/>
    <mergeCell ref="U495:V495"/>
    <mergeCell ref="K496:L496"/>
    <mergeCell ref="R496:S496"/>
    <mergeCell ref="U496:V496"/>
    <mergeCell ref="K497:L497"/>
    <mergeCell ref="R497:S497"/>
    <mergeCell ref="U497:V497"/>
    <mergeCell ref="K498:L498"/>
    <mergeCell ref="R498:S498"/>
    <mergeCell ref="U498:V498"/>
    <mergeCell ref="K499:L499"/>
    <mergeCell ref="R499:S499"/>
    <mergeCell ref="U499:V499"/>
    <mergeCell ref="K500:L500"/>
    <mergeCell ref="R500:S500"/>
    <mergeCell ref="U500:V500"/>
    <mergeCell ref="K501:L501"/>
    <mergeCell ref="R501:S501"/>
    <mergeCell ref="U501:V501"/>
    <mergeCell ref="K502:L502"/>
    <mergeCell ref="R502:S502"/>
    <mergeCell ref="U502:V502"/>
    <mergeCell ref="K503:L503"/>
    <mergeCell ref="R503:S503"/>
    <mergeCell ref="U503:V503"/>
    <mergeCell ref="K504:L504"/>
    <mergeCell ref="R504:S504"/>
    <mergeCell ref="U504:V504"/>
    <mergeCell ref="K505:L505"/>
    <mergeCell ref="R505:S505"/>
    <mergeCell ref="U505:V505"/>
    <mergeCell ref="K506:L506"/>
    <mergeCell ref="R506:S506"/>
    <mergeCell ref="U506:V506"/>
    <mergeCell ref="K507:L507"/>
    <mergeCell ref="R507:S507"/>
    <mergeCell ref="U507:V507"/>
    <mergeCell ref="K508:L508"/>
    <mergeCell ref="R508:S508"/>
    <mergeCell ref="U508:V508"/>
    <mergeCell ref="K509:L509"/>
    <mergeCell ref="R509:S509"/>
    <mergeCell ref="U509:V509"/>
    <mergeCell ref="K510:L510"/>
    <mergeCell ref="R510:S510"/>
    <mergeCell ref="U510:V510"/>
    <mergeCell ref="K511:L511"/>
    <mergeCell ref="R511:S511"/>
    <mergeCell ref="U511:V511"/>
    <mergeCell ref="K512:L512"/>
    <mergeCell ref="R512:S512"/>
    <mergeCell ref="U512:V512"/>
    <mergeCell ref="K513:L513"/>
    <mergeCell ref="R513:S513"/>
    <mergeCell ref="U513:V513"/>
    <mergeCell ref="K514:L514"/>
    <mergeCell ref="R514:S514"/>
    <mergeCell ref="U514:V514"/>
    <mergeCell ref="K515:L515"/>
    <mergeCell ref="R515:S515"/>
    <mergeCell ref="U515:V515"/>
    <mergeCell ref="K516:L516"/>
    <mergeCell ref="R516:S516"/>
    <mergeCell ref="U516:V516"/>
    <mergeCell ref="K517:L517"/>
    <mergeCell ref="R517:S517"/>
    <mergeCell ref="U517:V517"/>
    <mergeCell ref="K518:L518"/>
    <mergeCell ref="R518:S518"/>
    <mergeCell ref="U518:V518"/>
    <mergeCell ref="K519:L519"/>
    <mergeCell ref="R519:S519"/>
    <mergeCell ref="U519:V519"/>
    <mergeCell ref="K520:L520"/>
    <mergeCell ref="R520:S520"/>
    <mergeCell ref="U520:V520"/>
    <mergeCell ref="K521:L521"/>
    <mergeCell ref="R521:S521"/>
    <mergeCell ref="U521:V521"/>
    <mergeCell ref="K522:L522"/>
    <mergeCell ref="R522:S522"/>
    <mergeCell ref="U522:V522"/>
    <mergeCell ref="K523:L523"/>
    <mergeCell ref="R523:S523"/>
    <mergeCell ref="U523:V523"/>
    <mergeCell ref="K524:L524"/>
    <mergeCell ref="R524:S524"/>
    <mergeCell ref="U524:V524"/>
    <mergeCell ref="K525:L525"/>
    <mergeCell ref="R525:S525"/>
    <mergeCell ref="U525:V525"/>
    <mergeCell ref="K526:L526"/>
    <mergeCell ref="R526:S526"/>
    <mergeCell ref="U526:V526"/>
    <mergeCell ref="K527:L527"/>
    <mergeCell ref="R527:S527"/>
    <mergeCell ref="U527:V527"/>
    <mergeCell ref="K528:L528"/>
    <mergeCell ref="R528:S528"/>
    <mergeCell ref="U528:V528"/>
    <mergeCell ref="K529:L529"/>
    <mergeCell ref="R529:S529"/>
    <mergeCell ref="U529:V529"/>
    <mergeCell ref="K530:L530"/>
    <mergeCell ref="R530:S530"/>
    <mergeCell ref="U530:V530"/>
    <mergeCell ref="K531:L531"/>
    <mergeCell ref="R531:S531"/>
    <mergeCell ref="U531:V531"/>
    <mergeCell ref="K532:L532"/>
    <mergeCell ref="R532:S532"/>
    <mergeCell ref="U532:V532"/>
    <mergeCell ref="K533:L533"/>
    <mergeCell ref="R533:S533"/>
    <mergeCell ref="U533:V533"/>
    <mergeCell ref="K534:L534"/>
    <mergeCell ref="R534:S534"/>
    <mergeCell ref="U534:V534"/>
    <mergeCell ref="K535:L535"/>
    <mergeCell ref="R535:S535"/>
    <mergeCell ref="U535:V535"/>
    <mergeCell ref="K536:L536"/>
    <mergeCell ref="R536:S536"/>
    <mergeCell ref="U536:V536"/>
    <mergeCell ref="K537:L537"/>
    <mergeCell ref="R537:S537"/>
    <mergeCell ref="U537:V537"/>
    <mergeCell ref="K538:L538"/>
    <mergeCell ref="R538:S538"/>
    <mergeCell ref="U538:V538"/>
    <mergeCell ref="K539:L539"/>
    <mergeCell ref="R539:S539"/>
    <mergeCell ref="U539:V539"/>
    <mergeCell ref="K540:L540"/>
    <mergeCell ref="R540:S540"/>
    <mergeCell ref="U540:V540"/>
    <mergeCell ref="K541:L541"/>
    <mergeCell ref="R541:S541"/>
    <mergeCell ref="U541:V541"/>
    <mergeCell ref="K542:L542"/>
    <mergeCell ref="R542:S542"/>
    <mergeCell ref="U542:V542"/>
    <mergeCell ref="K543:L543"/>
    <mergeCell ref="R543:S543"/>
    <mergeCell ref="U543:V543"/>
    <mergeCell ref="K544:L544"/>
    <mergeCell ref="R544:S544"/>
    <mergeCell ref="U544:V544"/>
    <mergeCell ref="K545:L545"/>
    <mergeCell ref="R545:S545"/>
    <mergeCell ref="U545:V545"/>
    <mergeCell ref="K546:L546"/>
    <mergeCell ref="R546:S546"/>
    <mergeCell ref="U546:V546"/>
    <mergeCell ref="K547:L547"/>
    <mergeCell ref="R547:S547"/>
    <mergeCell ref="U547:V547"/>
    <mergeCell ref="K548:L548"/>
    <mergeCell ref="R548:S548"/>
    <mergeCell ref="U548:V548"/>
    <mergeCell ref="K549:L549"/>
    <mergeCell ref="R549:S549"/>
    <mergeCell ref="U549:V549"/>
    <mergeCell ref="K550:L550"/>
    <mergeCell ref="R550:S550"/>
    <mergeCell ref="U550:V550"/>
    <mergeCell ref="K551:L551"/>
    <mergeCell ref="R551:S551"/>
    <mergeCell ref="U551:V551"/>
    <mergeCell ref="K552:L552"/>
    <mergeCell ref="R552:S552"/>
    <mergeCell ref="U552:V552"/>
    <mergeCell ref="K553:L553"/>
    <mergeCell ref="R553:S553"/>
    <mergeCell ref="U553:V553"/>
    <mergeCell ref="K554:L554"/>
    <mergeCell ref="R554:S554"/>
    <mergeCell ref="U554:V554"/>
    <mergeCell ref="K555:L555"/>
    <mergeCell ref="R555:S555"/>
    <mergeCell ref="U555:V555"/>
    <mergeCell ref="K556:L556"/>
    <mergeCell ref="R556:S556"/>
    <mergeCell ref="U556:V556"/>
    <mergeCell ref="K557:L557"/>
    <mergeCell ref="R557:S557"/>
    <mergeCell ref="U557:V557"/>
    <mergeCell ref="K558:L558"/>
    <mergeCell ref="R558:S558"/>
    <mergeCell ref="U558:V558"/>
    <mergeCell ref="K559:L559"/>
    <mergeCell ref="R559:S559"/>
    <mergeCell ref="U559:V559"/>
    <mergeCell ref="K560:L560"/>
    <mergeCell ref="R560:S560"/>
    <mergeCell ref="U560:V560"/>
    <mergeCell ref="K561:L561"/>
    <mergeCell ref="R561:S561"/>
    <mergeCell ref="U561:V561"/>
    <mergeCell ref="K562:L562"/>
    <mergeCell ref="R562:S562"/>
    <mergeCell ref="U562:V562"/>
    <mergeCell ref="K563:L563"/>
    <mergeCell ref="R563:S563"/>
    <mergeCell ref="U563:V563"/>
    <mergeCell ref="K564:L564"/>
    <mergeCell ref="R564:S564"/>
    <mergeCell ref="U564:V564"/>
    <mergeCell ref="K565:L565"/>
    <mergeCell ref="R565:S565"/>
    <mergeCell ref="U565:V565"/>
    <mergeCell ref="K566:L566"/>
    <mergeCell ref="R566:S566"/>
    <mergeCell ref="U566:V566"/>
    <mergeCell ref="K567:L567"/>
    <mergeCell ref="R567:S567"/>
    <mergeCell ref="U567:V567"/>
    <mergeCell ref="K568:L568"/>
    <mergeCell ref="R568:S568"/>
    <mergeCell ref="U568:V568"/>
    <mergeCell ref="K569:L569"/>
    <mergeCell ref="R569:S569"/>
    <mergeCell ref="U569:V569"/>
    <mergeCell ref="K570:L570"/>
    <mergeCell ref="R570:S570"/>
    <mergeCell ref="U570:V570"/>
    <mergeCell ref="K571:L571"/>
    <mergeCell ref="R571:S571"/>
    <mergeCell ref="U571:V571"/>
    <mergeCell ref="K572:L572"/>
    <mergeCell ref="R572:S572"/>
    <mergeCell ref="U572:V572"/>
    <mergeCell ref="K573:L573"/>
    <mergeCell ref="R573:S573"/>
    <mergeCell ref="U573:V573"/>
    <mergeCell ref="K574:L574"/>
    <mergeCell ref="R574:S574"/>
    <mergeCell ref="U574:V574"/>
    <mergeCell ref="K575:L575"/>
    <mergeCell ref="R575:S575"/>
    <mergeCell ref="U575:V575"/>
    <mergeCell ref="K576:L576"/>
    <mergeCell ref="R576:S576"/>
    <mergeCell ref="U576:V576"/>
    <mergeCell ref="K577:L577"/>
    <mergeCell ref="R577:S577"/>
    <mergeCell ref="U577:V577"/>
    <mergeCell ref="K578:L578"/>
    <mergeCell ref="R578:S578"/>
    <mergeCell ref="U578:V578"/>
    <mergeCell ref="K579:L579"/>
    <mergeCell ref="R579:S579"/>
    <mergeCell ref="U579:V579"/>
    <mergeCell ref="K580:L580"/>
    <mergeCell ref="R580:S580"/>
    <mergeCell ref="U580:V580"/>
    <mergeCell ref="K581:L581"/>
    <mergeCell ref="R581:S581"/>
    <mergeCell ref="U581:V581"/>
    <mergeCell ref="K582:L582"/>
    <mergeCell ref="R582:S582"/>
    <mergeCell ref="U582:V582"/>
    <mergeCell ref="K583:L583"/>
    <mergeCell ref="R583:S583"/>
    <mergeCell ref="U583:V583"/>
    <mergeCell ref="K584:L584"/>
    <mergeCell ref="R584:S584"/>
    <mergeCell ref="U584:V584"/>
    <mergeCell ref="K585:L585"/>
    <mergeCell ref="R585:S585"/>
    <mergeCell ref="U585:V585"/>
    <mergeCell ref="K586:L586"/>
    <mergeCell ref="R586:S586"/>
    <mergeCell ref="U586:V586"/>
    <mergeCell ref="K587:L587"/>
    <mergeCell ref="R587:S587"/>
    <mergeCell ref="U587:V587"/>
    <mergeCell ref="K588:L588"/>
    <mergeCell ref="R588:S588"/>
    <mergeCell ref="U588:V588"/>
    <mergeCell ref="K589:L589"/>
    <mergeCell ref="R589:S589"/>
    <mergeCell ref="U589:V589"/>
    <mergeCell ref="K590:L590"/>
    <mergeCell ref="R590:S590"/>
    <mergeCell ref="U590:V590"/>
    <mergeCell ref="K591:L591"/>
    <mergeCell ref="R591:S591"/>
    <mergeCell ref="U591:V591"/>
    <mergeCell ref="K592:L592"/>
    <mergeCell ref="R592:S592"/>
    <mergeCell ref="U592:V592"/>
    <mergeCell ref="K593:L593"/>
    <mergeCell ref="R593:S593"/>
    <mergeCell ref="U593:V593"/>
    <mergeCell ref="K594:L594"/>
    <mergeCell ref="R594:S594"/>
    <mergeCell ref="U594:V594"/>
    <mergeCell ref="K595:L595"/>
    <mergeCell ref="R595:S595"/>
    <mergeCell ref="U595:V595"/>
    <mergeCell ref="K596:L596"/>
    <mergeCell ref="R596:S596"/>
    <mergeCell ref="U596:V596"/>
    <mergeCell ref="K597:L597"/>
    <mergeCell ref="R597:S597"/>
    <mergeCell ref="U597:V597"/>
    <mergeCell ref="K598:L598"/>
    <mergeCell ref="R598:S598"/>
    <mergeCell ref="U598:V598"/>
    <mergeCell ref="K599:L599"/>
    <mergeCell ref="R599:S599"/>
    <mergeCell ref="U599:V599"/>
    <mergeCell ref="K600:L600"/>
    <mergeCell ref="R600:S600"/>
    <mergeCell ref="U600:V600"/>
    <mergeCell ref="K601:L601"/>
    <mergeCell ref="R601:S601"/>
    <mergeCell ref="U601:V601"/>
    <mergeCell ref="K602:L602"/>
    <mergeCell ref="R602:S602"/>
    <mergeCell ref="U602:V602"/>
    <mergeCell ref="K603:L603"/>
    <mergeCell ref="R603:S603"/>
    <mergeCell ref="U603:V603"/>
    <mergeCell ref="K604:L604"/>
    <mergeCell ref="R604:S604"/>
    <mergeCell ref="U604:V604"/>
    <mergeCell ref="K605:L605"/>
    <mergeCell ref="R605:S605"/>
    <mergeCell ref="U605:V605"/>
    <mergeCell ref="K606:L606"/>
    <mergeCell ref="R606:S606"/>
    <mergeCell ref="U606:V606"/>
    <mergeCell ref="K607:L607"/>
    <mergeCell ref="R607:S607"/>
    <mergeCell ref="U607:V607"/>
    <mergeCell ref="K608:L608"/>
    <mergeCell ref="R608:S608"/>
    <mergeCell ref="U608:V608"/>
    <mergeCell ref="K609:L609"/>
    <mergeCell ref="R609:S609"/>
    <mergeCell ref="U609:V609"/>
    <mergeCell ref="K610:L610"/>
    <mergeCell ref="R610:S610"/>
    <mergeCell ref="U610:V610"/>
    <mergeCell ref="K611:L611"/>
    <mergeCell ref="R611:S611"/>
    <mergeCell ref="U611:V611"/>
    <mergeCell ref="K612:L612"/>
    <mergeCell ref="R612:S612"/>
    <mergeCell ref="U612:V612"/>
    <mergeCell ref="K613:L613"/>
    <mergeCell ref="R613:S613"/>
    <mergeCell ref="U613:V613"/>
    <mergeCell ref="K614:L614"/>
    <mergeCell ref="R614:S614"/>
    <mergeCell ref="U614:V614"/>
    <mergeCell ref="K615:L615"/>
    <mergeCell ref="R615:S615"/>
    <mergeCell ref="U615:V615"/>
    <mergeCell ref="K616:L616"/>
    <mergeCell ref="R616:S616"/>
    <mergeCell ref="U616:V616"/>
    <mergeCell ref="K617:L617"/>
    <mergeCell ref="R617:S617"/>
    <mergeCell ref="U617:V617"/>
    <mergeCell ref="K618:L618"/>
    <mergeCell ref="R618:S618"/>
    <mergeCell ref="U618:V618"/>
    <mergeCell ref="K619:L619"/>
    <mergeCell ref="R619:S619"/>
    <mergeCell ref="U619:V619"/>
    <mergeCell ref="K620:L620"/>
    <mergeCell ref="R620:S620"/>
    <mergeCell ref="U620:V620"/>
    <mergeCell ref="K621:L621"/>
    <mergeCell ref="R621:S621"/>
    <mergeCell ref="U621:V621"/>
    <mergeCell ref="K622:L622"/>
    <mergeCell ref="R622:S622"/>
    <mergeCell ref="U622:V622"/>
    <mergeCell ref="K623:L623"/>
    <mergeCell ref="R623:S623"/>
    <mergeCell ref="U623:V623"/>
    <mergeCell ref="K624:L624"/>
    <mergeCell ref="R624:S624"/>
    <mergeCell ref="U624:V624"/>
    <mergeCell ref="K625:L625"/>
    <mergeCell ref="R625:S625"/>
    <mergeCell ref="U625:V625"/>
    <mergeCell ref="K626:L626"/>
    <mergeCell ref="R626:S626"/>
    <mergeCell ref="U626:V626"/>
    <mergeCell ref="K627:L627"/>
    <mergeCell ref="R627:S627"/>
    <mergeCell ref="U627:V627"/>
    <mergeCell ref="K628:L628"/>
    <mergeCell ref="R628:S628"/>
    <mergeCell ref="U628:V628"/>
    <mergeCell ref="K629:L629"/>
    <mergeCell ref="R629:S629"/>
    <mergeCell ref="U629:V629"/>
    <mergeCell ref="K630:L630"/>
    <mergeCell ref="R630:S630"/>
    <mergeCell ref="U630:V630"/>
    <mergeCell ref="K631:L631"/>
    <mergeCell ref="R631:S631"/>
    <mergeCell ref="U631:V631"/>
    <mergeCell ref="K632:L632"/>
    <mergeCell ref="R632:S632"/>
    <mergeCell ref="U632:V632"/>
    <mergeCell ref="K633:L633"/>
    <mergeCell ref="R633:S633"/>
    <mergeCell ref="U633:V633"/>
    <mergeCell ref="K634:L634"/>
    <mergeCell ref="R634:S634"/>
    <mergeCell ref="U634:V634"/>
    <mergeCell ref="K635:L635"/>
    <mergeCell ref="R635:S635"/>
    <mergeCell ref="U635:V635"/>
    <mergeCell ref="K636:L636"/>
    <mergeCell ref="R636:S636"/>
    <mergeCell ref="U636:V636"/>
    <mergeCell ref="K637:L637"/>
    <mergeCell ref="R637:S637"/>
    <mergeCell ref="U637:V637"/>
    <mergeCell ref="K638:L638"/>
    <mergeCell ref="R638:S638"/>
    <mergeCell ref="U638:V638"/>
    <mergeCell ref="K639:L639"/>
    <mergeCell ref="R639:S639"/>
    <mergeCell ref="U639:V639"/>
    <mergeCell ref="K640:L640"/>
    <mergeCell ref="R640:S640"/>
    <mergeCell ref="U640:V640"/>
    <mergeCell ref="K641:L641"/>
    <mergeCell ref="R641:S641"/>
    <mergeCell ref="U641:V641"/>
    <mergeCell ref="K642:L642"/>
    <mergeCell ref="R642:S642"/>
    <mergeCell ref="U642:V642"/>
    <mergeCell ref="K643:L643"/>
    <mergeCell ref="R643:S643"/>
    <mergeCell ref="U643:V643"/>
    <mergeCell ref="K644:L644"/>
    <mergeCell ref="R644:S644"/>
    <mergeCell ref="U644:V644"/>
    <mergeCell ref="K645:L645"/>
    <mergeCell ref="R645:S645"/>
    <mergeCell ref="U645:V645"/>
    <mergeCell ref="K646:L646"/>
    <mergeCell ref="R646:S646"/>
    <mergeCell ref="U646:V646"/>
    <mergeCell ref="K647:L647"/>
    <mergeCell ref="R647:S647"/>
    <mergeCell ref="U647:V647"/>
    <mergeCell ref="K648:L648"/>
    <mergeCell ref="R648:S648"/>
    <mergeCell ref="U648:V648"/>
    <mergeCell ref="K649:L649"/>
    <mergeCell ref="R649:S649"/>
    <mergeCell ref="U649:V649"/>
    <mergeCell ref="K650:L650"/>
    <mergeCell ref="R650:S650"/>
    <mergeCell ref="U650:V650"/>
    <mergeCell ref="K651:L651"/>
    <mergeCell ref="R651:S651"/>
    <mergeCell ref="U651:V651"/>
    <mergeCell ref="K652:L652"/>
    <mergeCell ref="R652:S652"/>
    <mergeCell ref="U652:V652"/>
    <mergeCell ref="K653:L653"/>
    <mergeCell ref="R653:S653"/>
    <mergeCell ref="U653:V653"/>
    <mergeCell ref="K654:L654"/>
    <mergeCell ref="R654:S654"/>
    <mergeCell ref="U654:V654"/>
    <mergeCell ref="K655:L655"/>
    <mergeCell ref="R655:S655"/>
    <mergeCell ref="U655:V655"/>
    <mergeCell ref="K656:L656"/>
    <mergeCell ref="R656:S656"/>
    <mergeCell ref="U656:V656"/>
    <mergeCell ref="K657:L657"/>
    <mergeCell ref="R657:S657"/>
    <mergeCell ref="U657:V657"/>
    <mergeCell ref="K658:L658"/>
    <mergeCell ref="R658:S658"/>
    <mergeCell ref="U658:V658"/>
    <mergeCell ref="K659:L659"/>
    <mergeCell ref="R659:S659"/>
    <mergeCell ref="U659:V659"/>
    <mergeCell ref="K660:L660"/>
    <mergeCell ref="R660:S660"/>
    <mergeCell ref="U660:V660"/>
    <mergeCell ref="K661:L661"/>
    <mergeCell ref="R661:S661"/>
    <mergeCell ref="U661:V661"/>
    <mergeCell ref="K662:L662"/>
    <mergeCell ref="R662:S662"/>
    <mergeCell ref="U662:V662"/>
    <mergeCell ref="K663:L663"/>
    <mergeCell ref="R663:S663"/>
    <mergeCell ref="U663:V663"/>
    <mergeCell ref="K664:L664"/>
    <mergeCell ref="R664:S664"/>
    <mergeCell ref="U664:V664"/>
    <mergeCell ref="K665:L665"/>
    <mergeCell ref="R665:S665"/>
    <mergeCell ref="U665:V665"/>
    <mergeCell ref="K666:L666"/>
    <mergeCell ref="R666:S666"/>
    <mergeCell ref="U666:V666"/>
    <mergeCell ref="K667:L667"/>
    <mergeCell ref="R667:S667"/>
    <mergeCell ref="U667:V667"/>
    <mergeCell ref="K668:L668"/>
    <mergeCell ref="R668:S668"/>
    <mergeCell ref="U668:V668"/>
    <mergeCell ref="K669:L669"/>
    <mergeCell ref="R669:S669"/>
    <mergeCell ref="U669:V669"/>
    <mergeCell ref="K670:L670"/>
    <mergeCell ref="R670:S670"/>
    <mergeCell ref="U670:V670"/>
    <mergeCell ref="K671:L671"/>
    <mergeCell ref="R671:S671"/>
    <mergeCell ref="U671:V671"/>
    <mergeCell ref="K672:L672"/>
    <mergeCell ref="R672:S672"/>
    <mergeCell ref="U672:V672"/>
    <mergeCell ref="K673:L673"/>
    <mergeCell ref="R673:S673"/>
    <mergeCell ref="U673:V673"/>
    <mergeCell ref="K674:L674"/>
    <mergeCell ref="R674:S674"/>
    <mergeCell ref="U674:V674"/>
    <mergeCell ref="K675:L675"/>
    <mergeCell ref="R675:S675"/>
    <mergeCell ref="U675:V675"/>
    <mergeCell ref="K676:L676"/>
    <mergeCell ref="R676:S676"/>
    <mergeCell ref="U676:V676"/>
    <mergeCell ref="K677:L677"/>
    <mergeCell ref="R677:S677"/>
    <mergeCell ref="U677:V677"/>
    <mergeCell ref="K678:L678"/>
    <mergeCell ref="R678:S678"/>
    <mergeCell ref="U678:V678"/>
    <mergeCell ref="K679:L679"/>
    <mergeCell ref="R679:S679"/>
    <mergeCell ref="U679:V679"/>
    <mergeCell ref="K680:L680"/>
    <mergeCell ref="R680:S680"/>
    <mergeCell ref="U680:V680"/>
    <mergeCell ref="K681:L681"/>
    <mergeCell ref="R681:S681"/>
    <mergeCell ref="U681:V681"/>
    <mergeCell ref="K682:L682"/>
    <mergeCell ref="R682:S682"/>
    <mergeCell ref="U682:V682"/>
    <mergeCell ref="K683:L683"/>
    <mergeCell ref="R683:S683"/>
    <mergeCell ref="U683:V683"/>
    <mergeCell ref="K684:L684"/>
    <mergeCell ref="R684:S684"/>
    <mergeCell ref="U684:V684"/>
    <mergeCell ref="K685:L685"/>
    <mergeCell ref="R685:S685"/>
    <mergeCell ref="U685:V685"/>
    <mergeCell ref="K686:L686"/>
    <mergeCell ref="R686:S686"/>
    <mergeCell ref="U686:V686"/>
    <mergeCell ref="K687:L687"/>
    <mergeCell ref="R687:S687"/>
    <mergeCell ref="U687:V687"/>
    <mergeCell ref="K688:L688"/>
    <mergeCell ref="R688:S688"/>
    <mergeCell ref="U688:V688"/>
    <mergeCell ref="K689:L689"/>
    <mergeCell ref="R689:S689"/>
    <mergeCell ref="U689:V689"/>
    <mergeCell ref="K690:L690"/>
    <mergeCell ref="R690:S690"/>
    <mergeCell ref="U690:V690"/>
    <mergeCell ref="K691:L691"/>
    <mergeCell ref="R691:S691"/>
    <mergeCell ref="U691:V691"/>
    <mergeCell ref="K692:L692"/>
    <mergeCell ref="R692:S692"/>
    <mergeCell ref="U692:V692"/>
    <mergeCell ref="K693:L693"/>
    <mergeCell ref="R693:S693"/>
    <mergeCell ref="U693:V693"/>
    <mergeCell ref="K694:L694"/>
    <mergeCell ref="R694:S694"/>
    <mergeCell ref="U694:V694"/>
    <mergeCell ref="K695:L695"/>
    <mergeCell ref="R695:S695"/>
    <mergeCell ref="U695:V695"/>
    <mergeCell ref="K696:L696"/>
    <mergeCell ref="R696:S696"/>
    <mergeCell ref="U696:V696"/>
    <mergeCell ref="K697:L697"/>
    <mergeCell ref="R697:S697"/>
    <mergeCell ref="U697:V697"/>
    <mergeCell ref="K698:L698"/>
    <mergeCell ref="R698:S698"/>
    <mergeCell ref="U698:V698"/>
    <mergeCell ref="K699:L699"/>
    <mergeCell ref="R699:S699"/>
    <mergeCell ref="U699:V699"/>
    <mergeCell ref="K700:L700"/>
    <mergeCell ref="R700:S700"/>
    <mergeCell ref="U700:V700"/>
    <mergeCell ref="K701:L701"/>
    <mergeCell ref="R701:S701"/>
    <mergeCell ref="U701:V701"/>
    <mergeCell ref="K702:L702"/>
    <mergeCell ref="R702:S702"/>
    <mergeCell ref="U702:V702"/>
    <mergeCell ref="K703:L703"/>
    <mergeCell ref="R703:S703"/>
    <mergeCell ref="U703:V703"/>
    <mergeCell ref="K704:L704"/>
    <mergeCell ref="R704:S704"/>
    <mergeCell ref="U704:V704"/>
    <mergeCell ref="K705:L705"/>
    <mergeCell ref="R705:S705"/>
    <mergeCell ref="U705:V705"/>
    <mergeCell ref="K706:L706"/>
    <mergeCell ref="R706:S706"/>
    <mergeCell ref="U706:V706"/>
    <mergeCell ref="K707:L707"/>
    <mergeCell ref="R707:S707"/>
    <mergeCell ref="U707:V707"/>
    <mergeCell ref="K708:L708"/>
    <mergeCell ref="R708:S708"/>
    <mergeCell ref="U708:V708"/>
    <mergeCell ref="K709:L709"/>
    <mergeCell ref="R709:S709"/>
    <mergeCell ref="U709:V709"/>
    <mergeCell ref="K710:L710"/>
    <mergeCell ref="R710:S710"/>
    <mergeCell ref="U710:V710"/>
    <mergeCell ref="K711:L711"/>
    <mergeCell ref="R711:S711"/>
    <mergeCell ref="U711:V711"/>
    <mergeCell ref="K712:L712"/>
    <mergeCell ref="R712:S712"/>
    <mergeCell ref="U712:V712"/>
    <mergeCell ref="K713:L713"/>
    <mergeCell ref="R713:S713"/>
    <mergeCell ref="U713:V713"/>
    <mergeCell ref="K714:L714"/>
    <mergeCell ref="R714:S714"/>
    <mergeCell ref="U714:V714"/>
    <mergeCell ref="K715:L715"/>
    <mergeCell ref="R715:S715"/>
    <mergeCell ref="U715:V715"/>
    <mergeCell ref="K716:L716"/>
    <mergeCell ref="R716:S716"/>
    <mergeCell ref="U716:V716"/>
    <mergeCell ref="K717:L717"/>
    <mergeCell ref="R717:S717"/>
    <mergeCell ref="U717:V717"/>
    <mergeCell ref="K718:L718"/>
    <mergeCell ref="R718:S718"/>
    <mergeCell ref="U718:V718"/>
    <mergeCell ref="K719:L719"/>
    <mergeCell ref="R719:S719"/>
    <mergeCell ref="U719:V719"/>
    <mergeCell ref="K720:L720"/>
    <mergeCell ref="R720:S720"/>
    <mergeCell ref="U720:V720"/>
    <mergeCell ref="K721:L721"/>
    <mergeCell ref="R721:S721"/>
    <mergeCell ref="U721:V721"/>
    <mergeCell ref="K722:L722"/>
    <mergeCell ref="R722:S722"/>
    <mergeCell ref="U722:V722"/>
    <mergeCell ref="K723:L723"/>
    <mergeCell ref="R723:S723"/>
    <mergeCell ref="U723:V723"/>
    <mergeCell ref="K724:L724"/>
    <mergeCell ref="R724:S724"/>
    <mergeCell ref="U724:V724"/>
    <mergeCell ref="K725:L725"/>
    <mergeCell ref="R725:S725"/>
    <mergeCell ref="U725:V725"/>
    <mergeCell ref="K726:L726"/>
    <mergeCell ref="R726:S726"/>
    <mergeCell ref="U726:V726"/>
    <mergeCell ref="K727:L727"/>
    <mergeCell ref="R727:S727"/>
    <mergeCell ref="U727:V727"/>
    <mergeCell ref="K728:L728"/>
    <mergeCell ref="R728:S728"/>
    <mergeCell ref="U728:V728"/>
    <mergeCell ref="K729:L729"/>
    <mergeCell ref="R729:S729"/>
    <mergeCell ref="U729:V729"/>
    <mergeCell ref="K730:L730"/>
    <mergeCell ref="R730:S730"/>
    <mergeCell ref="U730:V730"/>
    <mergeCell ref="K731:L731"/>
    <mergeCell ref="R731:S731"/>
    <mergeCell ref="U731:V731"/>
    <mergeCell ref="K732:L732"/>
    <mergeCell ref="R732:S732"/>
    <mergeCell ref="U732:V732"/>
    <mergeCell ref="K733:L733"/>
    <mergeCell ref="R733:S733"/>
    <mergeCell ref="U733:V733"/>
    <mergeCell ref="K734:L734"/>
    <mergeCell ref="R734:S734"/>
    <mergeCell ref="U734:V734"/>
    <mergeCell ref="K735:L735"/>
    <mergeCell ref="R735:S735"/>
    <mergeCell ref="U735:V735"/>
    <mergeCell ref="K736:L736"/>
    <mergeCell ref="R736:S736"/>
    <mergeCell ref="U736:V736"/>
    <mergeCell ref="K737:L737"/>
    <mergeCell ref="R737:S737"/>
    <mergeCell ref="U737:V737"/>
    <mergeCell ref="K738:L738"/>
    <mergeCell ref="R738:S738"/>
    <mergeCell ref="U738:V738"/>
    <mergeCell ref="K739:L739"/>
    <mergeCell ref="R739:S739"/>
    <mergeCell ref="U739:V739"/>
    <mergeCell ref="K740:L740"/>
    <mergeCell ref="R740:S740"/>
    <mergeCell ref="U740:V740"/>
    <mergeCell ref="K741:L741"/>
    <mergeCell ref="R741:S741"/>
    <mergeCell ref="U741:V741"/>
    <mergeCell ref="K742:L742"/>
    <mergeCell ref="R742:S742"/>
    <mergeCell ref="U742:V742"/>
    <mergeCell ref="K743:L743"/>
    <mergeCell ref="R743:S743"/>
    <mergeCell ref="U743:V743"/>
    <mergeCell ref="K744:L744"/>
    <mergeCell ref="R744:S744"/>
    <mergeCell ref="U744:V744"/>
    <mergeCell ref="K745:L745"/>
    <mergeCell ref="R745:S745"/>
    <mergeCell ref="U745:V745"/>
    <mergeCell ref="K746:L746"/>
    <mergeCell ref="R746:S746"/>
    <mergeCell ref="U746:V746"/>
    <mergeCell ref="K747:L747"/>
    <mergeCell ref="R747:S747"/>
    <mergeCell ref="U747:V747"/>
    <mergeCell ref="K748:L748"/>
    <mergeCell ref="R748:S748"/>
    <mergeCell ref="U748:V748"/>
    <mergeCell ref="K749:L749"/>
    <mergeCell ref="R749:S749"/>
    <mergeCell ref="U749:V749"/>
    <mergeCell ref="K750:L750"/>
    <mergeCell ref="R750:S750"/>
    <mergeCell ref="U750:V750"/>
    <mergeCell ref="K751:L751"/>
    <mergeCell ref="R751:S751"/>
    <mergeCell ref="U751:V751"/>
    <mergeCell ref="K752:L752"/>
    <mergeCell ref="R752:S752"/>
    <mergeCell ref="U752:V752"/>
    <mergeCell ref="K753:L753"/>
    <mergeCell ref="R753:S753"/>
    <mergeCell ref="U753:V753"/>
    <mergeCell ref="K754:L754"/>
    <mergeCell ref="R754:S754"/>
    <mergeCell ref="U754:V754"/>
    <mergeCell ref="K755:L755"/>
    <mergeCell ref="R755:S755"/>
    <mergeCell ref="U755:V755"/>
    <mergeCell ref="K756:L756"/>
    <mergeCell ref="R756:S756"/>
    <mergeCell ref="U756:V756"/>
    <mergeCell ref="K757:L757"/>
    <mergeCell ref="R757:S757"/>
    <mergeCell ref="U757:V757"/>
    <mergeCell ref="K758:L758"/>
    <mergeCell ref="R758:S758"/>
    <mergeCell ref="U758:V758"/>
    <mergeCell ref="K759:L759"/>
    <mergeCell ref="R759:S759"/>
    <mergeCell ref="U759:V759"/>
    <mergeCell ref="K760:L760"/>
    <mergeCell ref="R760:S760"/>
    <mergeCell ref="U760:V760"/>
    <mergeCell ref="K761:L761"/>
    <mergeCell ref="R761:S761"/>
    <mergeCell ref="U761:V761"/>
    <mergeCell ref="K762:L762"/>
    <mergeCell ref="R762:S762"/>
    <mergeCell ref="U762:V762"/>
    <mergeCell ref="K763:L763"/>
    <mergeCell ref="R763:S763"/>
    <mergeCell ref="U763:V763"/>
    <mergeCell ref="K764:L764"/>
    <mergeCell ref="R764:S764"/>
    <mergeCell ref="U764:V764"/>
    <mergeCell ref="K765:L765"/>
    <mergeCell ref="R765:S765"/>
    <mergeCell ref="U765:V765"/>
    <mergeCell ref="K766:L766"/>
    <mergeCell ref="R766:S766"/>
    <mergeCell ref="U766:V766"/>
    <mergeCell ref="K767:L767"/>
    <mergeCell ref="R767:S767"/>
    <mergeCell ref="U767:V767"/>
    <mergeCell ref="K768:L768"/>
    <mergeCell ref="R768:S768"/>
    <mergeCell ref="U768:V768"/>
    <mergeCell ref="K769:L769"/>
    <mergeCell ref="R769:S769"/>
    <mergeCell ref="U769:V769"/>
    <mergeCell ref="K770:L770"/>
    <mergeCell ref="R770:S770"/>
    <mergeCell ref="U770:V770"/>
    <mergeCell ref="K771:L771"/>
    <mergeCell ref="R771:S771"/>
    <mergeCell ref="U771:V771"/>
    <mergeCell ref="K772:L772"/>
    <mergeCell ref="R772:S772"/>
    <mergeCell ref="U772:V772"/>
    <mergeCell ref="K773:L773"/>
    <mergeCell ref="R773:S773"/>
    <mergeCell ref="U773:V773"/>
    <mergeCell ref="K774:L774"/>
    <mergeCell ref="R774:S774"/>
    <mergeCell ref="U774:V774"/>
    <mergeCell ref="K775:L775"/>
    <mergeCell ref="R775:S775"/>
    <mergeCell ref="U775:V775"/>
    <mergeCell ref="K776:L776"/>
    <mergeCell ref="R776:S776"/>
    <mergeCell ref="U776:V776"/>
    <mergeCell ref="K777:L777"/>
    <mergeCell ref="R777:S777"/>
    <mergeCell ref="U777:V777"/>
    <mergeCell ref="K778:L778"/>
    <mergeCell ref="R778:S778"/>
    <mergeCell ref="U778:V778"/>
    <mergeCell ref="K779:L779"/>
    <mergeCell ref="R779:S779"/>
    <mergeCell ref="U779:V779"/>
    <mergeCell ref="K780:L780"/>
    <mergeCell ref="R780:S780"/>
    <mergeCell ref="U780:V780"/>
    <mergeCell ref="K781:L781"/>
    <mergeCell ref="R781:S781"/>
    <mergeCell ref="U781:V781"/>
    <mergeCell ref="K782:L782"/>
    <mergeCell ref="R782:S782"/>
    <mergeCell ref="U782:V782"/>
    <mergeCell ref="K783:L783"/>
    <mergeCell ref="R783:S783"/>
    <mergeCell ref="U783:V783"/>
    <mergeCell ref="K784:L784"/>
    <mergeCell ref="R784:S784"/>
    <mergeCell ref="U784:V784"/>
    <mergeCell ref="K785:L785"/>
    <mergeCell ref="R785:S785"/>
    <mergeCell ref="U785:V785"/>
    <mergeCell ref="K786:L786"/>
    <mergeCell ref="R786:S786"/>
    <mergeCell ref="U786:V786"/>
    <mergeCell ref="K787:L787"/>
    <mergeCell ref="R787:S787"/>
    <mergeCell ref="U787:V787"/>
    <mergeCell ref="K788:L788"/>
    <mergeCell ref="R788:S788"/>
    <mergeCell ref="U788:V788"/>
    <mergeCell ref="K789:L789"/>
    <mergeCell ref="R789:S789"/>
    <mergeCell ref="U789:V789"/>
    <mergeCell ref="K790:L790"/>
    <mergeCell ref="R790:S790"/>
    <mergeCell ref="U790:V790"/>
    <mergeCell ref="K791:L791"/>
    <mergeCell ref="R791:S791"/>
    <mergeCell ref="U791:V791"/>
    <mergeCell ref="K792:L792"/>
    <mergeCell ref="R792:S792"/>
    <mergeCell ref="U792:V792"/>
    <mergeCell ref="K793:L793"/>
    <mergeCell ref="R793:S793"/>
    <mergeCell ref="U793:V793"/>
    <mergeCell ref="K794:L794"/>
    <mergeCell ref="R794:S794"/>
    <mergeCell ref="U794:V794"/>
    <mergeCell ref="K795:L795"/>
    <mergeCell ref="R795:S795"/>
    <mergeCell ref="U795:V795"/>
    <mergeCell ref="K796:L796"/>
    <mergeCell ref="R796:S796"/>
    <mergeCell ref="U796:V796"/>
    <mergeCell ref="K797:L797"/>
    <mergeCell ref="R797:S797"/>
    <mergeCell ref="U797:V797"/>
    <mergeCell ref="K798:L798"/>
    <mergeCell ref="R798:S798"/>
    <mergeCell ref="U798:V798"/>
    <mergeCell ref="K799:L799"/>
    <mergeCell ref="R799:S799"/>
    <mergeCell ref="U799:V799"/>
    <mergeCell ref="K800:L800"/>
    <mergeCell ref="R800:S800"/>
    <mergeCell ref="U800:V800"/>
    <mergeCell ref="K801:L801"/>
    <mergeCell ref="R801:S801"/>
    <mergeCell ref="U801:V801"/>
    <mergeCell ref="K802:L802"/>
    <mergeCell ref="R802:S802"/>
    <mergeCell ref="U802:V802"/>
    <mergeCell ref="K803:L803"/>
    <mergeCell ref="R803:S803"/>
    <mergeCell ref="U803:V803"/>
    <mergeCell ref="K804:L804"/>
    <mergeCell ref="R804:S804"/>
    <mergeCell ref="U804:V804"/>
    <mergeCell ref="K805:L805"/>
    <mergeCell ref="R805:S805"/>
    <mergeCell ref="U805:V805"/>
    <mergeCell ref="K806:L806"/>
    <mergeCell ref="R806:S806"/>
    <mergeCell ref="U806:V806"/>
    <mergeCell ref="K807:L807"/>
    <mergeCell ref="R807:S807"/>
    <mergeCell ref="U807:V807"/>
    <mergeCell ref="K808:L808"/>
    <mergeCell ref="R808:S808"/>
    <mergeCell ref="U808:V808"/>
    <mergeCell ref="K809:L809"/>
    <mergeCell ref="R809:S809"/>
    <mergeCell ref="U809:V809"/>
    <mergeCell ref="K810:L810"/>
    <mergeCell ref="R810:S810"/>
    <mergeCell ref="U810:V810"/>
    <mergeCell ref="K811:L811"/>
    <mergeCell ref="R811:S811"/>
    <mergeCell ref="U811:V811"/>
    <mergeCell ref="K812:L812"/>
    <mergeCell ref="R812:S812"/>
    <mergeCell ref="U812:V812"/>
    <mergeCell ref="K813:L813"/>
    <mergeCell ref="R813:S813"/>
    <mergeCell ref="U813:V813"/>
    <mergeCell ref="K814:L814"/>
    <mergeCell ref="R814:S814"/>
    <mergeCell ref="U814:V814"/>
    <mergeCell ref="K815:L815"/>
    <mergeCell ref="R815:S815"/>
    <mergeCell ref="U815:V815"/>
    <mergeCell ref="K816:L816"/>
    <mergeCell ref="R816:S816"/>
    <mergeCell ref="U816:V816"/>
    <mergeCell ref="K817:L817"/>
    <mergeCell ref="R817:S817"/>
    <mergeCell ref="U817:V817"/>
    <mergeCell ref="K818:L818"/>
    <mergeCell ref="R818:S818"/>
    <mergeCell ref="U818:V818"/>
    <mergeCell ref="K819:L819"/>
    <mergeCell ref="R819:S819"/>
    <mergeCell ref="U819:V819"/>
    <mergeCell ref="K820:L820"/>
    <mergeCell ref="R820:S820"/>
    <mergeCell ref="U820:V820"/>
    <mergeCell ref="K821:L821"/>
    <mergeCell ref="R821:S821"/>
    <mergeCell ref="U821:V821"/>
    <mergeCell ref="K822:L822"/>
    <mergeCell ref="R822:S822"/>
    <mergeCell ref="U822:V822"/>
    <mergeCell ref="K823:L823"/>
    <mergeCell ref="R823:S823"/>
    <mergeCell ref="U823:V823"/>
    <mergeCell ref="K824:L824"/>
    <mergeCell ref="R824:S824"/>
    <mergeCell ref="U824:V824"/>
    <mergeCell ref="K825:L825"/>
    <mergeCell ref="R825:S825"/>
    <mergeCell ref="U825:V825"/>
    <mergeCell ref="K826:L826"/>
    <mergeCell ref="R826:S826"/>
    <mergeCell ref="U826:V826"/>
    <mergeCell ref="K827:L827"/>
    <mergeCell ref="R827:S827"/>
    <mergeCell ref="U827:V827"/>
    <mergeCell ref="K828:L828"/>
    <mergeCell ref="R828:S828"/>
    <mergeCell ref="U828:V828"/>
    <mergeCell ref="K829:L829"/>
    <mergeCell ref="R829:S829"/>
    <mergeCell ref="U829:V829"/>
    <mergeCell ref="K830:L830"/>
    <mergeCell ref="R830:S830"/>
    <mergeCell ref="U830:V830"/>
    <mergeCell ref="K831:L831"/>
    <mergeCell ref="R831:S831"/>
    <mergeCell ref="U831:V831"/>
    <mergeCell ref="K832:L832"/>
    <mergeCell ref="R832:S832"/>
    <mergeCell ref="U832:V832"/>
    <mergeCell ref="K833:L833"/>
    <mergeCell ref="R833:S833"/>
    <mergeCell ref="U833:V833"/>
    <mergeCell ref="K834:L834"/>
    <mergeCell ref="R834:S834"/>
    <mergeCell ref="U834:V834"/>
    <mergeCell ref="K835:L835"/>
    <mergeCell ref="R835:S835"/>
    <mergeCell ref="U835:V835"/>
    <mergeCell ref="K836:L836"/>
    <mergeCell ref="R836:S836"/>
    <mergeCell ref="U836:V836"/>
    <mergeCell ref="K837:L837"/>
    <mergeCell ref="R837:S837"/>
    <mergeCell ref="U837:V837"/>
    <mergeCell ref="K838:L838"/>
    <mergeCell ref="R838:S838"/>
    <mergeCell ref="U838:V838"/>
    <mergeCell ref="K839:L839"/>
    <mergeCell ref="R839:S839"/>
    <mergeCell ref="U839:V839"/>
    <mergeCell ref="K840:L840"/>
    <mergeCell ref="R840:S840"/>
    <mergeCell ref="U840:V840"/>
    <mergeCell ref="K841:L841"/>
    <mergeCell ref="R841:S841"/>
    <mergeCell ref="U841:V841"/>
    <mergeCell ref="K842:L842"/>
    <mergeCell ref="R842:S842"/>
    <mergeCell ref="U842:V842"/>
    <mergeCell ref="K843:L843"/>
    <mergeCell ref="R843:S843"/>
    <mergeCell ref="U843:V843"/>
    <mergeCell ref="K844:L844"/>
    <mergeCell ref="R844:S844"/>
    <mergeCell ref="U844:V844"/>
    <mergeCell ref="K845:L845"/>
    <mergeCell ref="R845:S845"/>
    <mergeCell ref="U845:V845"/>
    <mergeCell ref="K846:L846"/>
    <mergeCell ref="R846:S846"/>
    <mergeCell ref="U846:V846"/>
    <mergeCell ref="K847:L847"/>
    <mergeCell ref="R847:S847"/>
    <mergeCell ref="U847:V847"/>
    <mergeCell ref="K848:L848"/>
    <mergeCell ref="R848:S848"/>
    <mergeCell ref="U848:V848"/>
    <mergeCell ref="K849:L849"/>
    <mergeCell ref="R849:S849"/>
    <mergeCell ref="U849:V849"/>
    <mergeCell ref="K850:L850"/>
    <mergeCell ref="R850:S850"/>
    <mergeCell ref="U850:V850"/>
    <mergeCell ref="K851:L851"/>
    <mergeCell ref="R851:S851"/>
    <mergeCell ref="U851:V851"/>
    <mergeCell ref="K852:L852"/>
    <mergeCell ref="R852:S852"/>
    <mergeCell ref="U852:V852"/>
    <mergeCell ref="K853:L853"/>
    <mergeCell ref="R853:S853"/>
    <mergeCell ref="U853:V853"/>
    <mergeCell ref="K854:L854"/>
    <mergeCell ref="R854:S854"/>
    <mergeCell ref="U854:V854"/>
    <mergeCell ref="K855:L855"/>
    <mergeCell ref="R855:S855"/>
    <mergeCell ref="U855:V855"/>
    <mergeCell ref="K856:L856"/>
    <mergeCell ref="R856:S856"/>
    <mergeCell ref="U856:V856"/>
    <mergeCell ref="K857:L857"/>
    <mergeCell ref="R857:S857"/>
    <mergeCell ref="U857:V857"/>
    <mergeCell ref="K858:L858"/>
    <mergeCell ref="R858:S858"/>
    <mergeCell ref="U858:V858"/>
    <mergeCell ref="K859:L859"/>
    <mergeCell ref="R859:S859"/>
    <mergeCell ref="U859:V859"/>
    <mergeCell ref="K860:L860"/>
    <mergeCell ref="R860:S860"/>
    <mergeCell ref="U860:V860"/>
    <mergeCell ref="K861:L861"/>
    <mergeCell ref="R861:S861"/>
    <mergeCell ref="U861:V861"/>
    <mergeCell ref="K862:L862"/>
    <mergeCell ref="R862:S862"/>
    <mergeCell ref="U862:V862"/>
    <mergeCell ref="K863:L863"/>
    <mergeCell ref="R863:S863"/>
    <mergeCell ref="U863:V863"/>
    <mergeCell ref="K864:L864"/>
    <mergeCell ref="R864:S864"/>
    <mergeCell ref="U864:V864"/>
    <mergeCell ref="K865:L865"/>
    <mergeCell ref="R865:S865"/>
    <mergeCell ref="U865:V865"/>
    <mergeCell ref="K866:L866"/>
    <mergeCell ref="R866:S866"/>
    <mergeCell ref="U866:V866"/>
    <mergeCell ref="K867:L867"/>
    <mergeCell ref="R867:S867"/>
    <mergeCell ref="U867:V867"/>
    <mergeCell ref="K868:L868"/>
    <mergeCell ref="R868:S868"/>
    <mergeCell ref="U868:V868"/>
    <mergeCell ref="K869:L869"/>
    <mergeCell ref="R869:S869"/>
    <mergeCell ref="U869:V869"/>
    <mergeCell ref="K870:L870"/>
    <mergeCell ref="R870:S870"/>
    <mergeCell ref="U870:V870"/>
    <mergeCell ref="K871:L871"/>
    <mergeCell ref="R871:S871"/>
    <mergeCell ref="U871:V871"/>
    <mergeCell ref="K872:L872"/>
    <mergeCell ref="R872:S872"/>
    <mergeCell ref="U872:V872"/>
    <mergeCell ref="K873:L873"/>
    <mergeCell ref="R873:S873"/>
    <mergeCell ref="U873:V873"/>
    <mergeCell ref="K874:L874"/>
    <mergeCell ref="R874:S874"/>
    <mergeCell ref="U874:V874"/>
    <mergeCell ref="K875:L875"/>
    <mergeCell ref="R875:S875"/>
    <mergeCell ref="U875:V875"/>
    <mergeCell ref="K876:L876"/>
    <mergeCell ref="R876:S876"/>
    <mergeCell ref="U876:V876"/>
    <mergeCell ref="K877:L877"/>
    <mergeCell ref="R877:S877"/>
    <mergeCell ref="U877:V877"/>
    <mergeCell ref="K878:L878"/>
    <mergeCell ref="R878:S878"/>
    <mergeCell ref="U878:V878"/>
    <mergeCell ref="K879:L879"/>
    <mergeCell ref="R879:S879"/>
    <mergeCell ref="U879:V879"/>
    <mergeCell ref="K880:L880"/>
    <mergeCell ref="R880:S880"/>
    <mergeCell ref="U880:V880"/>
    <mergeCell ref="K881:L881"/>
    <mergeCell ref="R881:S881"/>
    <mergeCell ref="U881:V881"/>
    <mergeCell ref="K882:L882"/>
    <mergeCell ref="R882:S882"/>
    <mergeCell ref="U882:V882"/>
    <mergeCell ref="K883:L883"/>
    <mergeCell ref="R883:S883"/>
    <mergeCell ref="U883:V883"/>
    <mergeCell ref="K884:L884"/>
    <mergeCell ref="R884:S884"/>
    <mergeCell ref="U884:V884"/>
    <mergeCell ref="K885:L885"/>
    <mergeCell ref="R885:S885"/>
    <mergeCell ref="U885:V885"/>
    <mergeCell ref="K886:L886"/>
    <mergeCell ref="R886:S886"/>
    <mergeCell ref="U886:V886"/>
    <mergeCell ref="K887:L887"/>
    <mergeCell ref="R887:S887"/>
    <mergeCell ref="U887:V887"/>
    <mergeCell ref="K888:L888"/>
    <mergeCell ref="R888:S888"/>
    <mergeCell ref="U888:V888"/>
    <mergeCell ref="K889:L889"/>
    <mergeCell ref="R889:S889"/>
    <mergeCell ref="U889:V889"/>
    <mergeCell ref="K890:L890"/>
    <mergeCell ref="R890:S890"/>
    <mergeCell ref="U890:V890"/>
    <mergeCell ref="K891:L891"/>
    <mergeCell ref="R891:S891"/>
    <mergeCell ref="U891:V891"/>
    <mergeCell ref="K892:L892"/>
    <mergeCell ref="R892:S892"/>
    <mergeCell ref="U892:V892"/>
    <mergeCell ref="K893:L893"/>
    <mergeCell ref="R893:S893"/>
    <mergeCell ref="U893:V893"/>
    <mergeCell ref="K894:L894"/>
    <mergeCell ref="R894:S894"/>
    <mergeCell ref="U894:V894"/>
    <mergeCell ref="K895:L895"/>
    <mergeCell ref="R895:S895"/>
    <mergeCell ref="U895:V895"/>
    <mergeCell ref="K896:L896"/>
    <mergeCell ref="R896:S896"/>
    <mergeCell ref="U896:V896"/>
    <mergeCell ref="K897:L897"/>
    <mergeCell ref="R897:S897"/>
    <mergeCell ref="U897:V897"/>
    <mergeCell ref="K898:L898"/>
    <mergeCell ref="R898:S898"/>
    <mergeCell ref="U898:V898"/>
    <mergeCell ref="K899:L899"/>
    <mergeCell ref="R899:S899"/>
    <mergeCell ref="U899:V899"/>
    <mergeCell ref="K900:L900"/>
    <mergeCell ref="R900:S900"/>
    <mergeCell ref="U900:V900"/>
    <mergeCell ref="K901:L901"/>
    <mergeCell ref="R901:S901"/>
    <mergeCell ref="U901:V901"/>
    <mergeCell ref="K902:L902"/>
    <mergeCell ref="R902:S902"/>
    <mergeCell ref="U902:V902"/>
    <mergeCell ref="K903:L903"/>
    <mergeCell ref="R903:S903"/>
    <mergeCell ref="U903:V903"/>
    <mergeCell ref="K904:L904"/>
    <mergeCell ref="R904:S904"/>
    <mergeCell ref="U904:V904"/>
    <mergeCell ref="K905:L905"/>
    <mergeCell ref="R905:S905"/>
    <mergeCell ref="U905:V905"/>
    <mergeCell ref="K906:L906"/>
    <mergeCell ref="R906:S906"/>
    <mergeCell ref="U906:V906"/>
    <mergeCell ref="K907:L907"/>
    <mergeCell ref="R907:S907"/>
    <mergeCell ref="U907:V907"/>
    <mergeCell ref="K908:L908"/>
    <mergeCell ref="R908:S908"/>
    <mergeCell ref="U908:V908"/>
    <mergeCell ref="K909:L909"/>
    <mergeCell ref="R909:S909"/>
    <mergeCell ref="U909:V909"/>
    <mergeCell ref="K910:L910"/>
    <mergeCell ref="R910:S910"/>
    <mergeCell ref="U910:V910"/>
    <mergeCell ref="K911:L911"/>
    <mergeCell ref="R911:S911"/>
    <mergeCell ref="U911:V911"/>
    <mergeCell ref="K912:L912"/>
    <mergeCell ref="R912:S912"/>
    <mergeCell ref="U912:V912"/>
    <mergeCell ref="K913:L913"/>
    <mergeCell ref="R913:S913"/>
    <mergeCell ref="U913:V913"/>
    <mergeCell ref="K914:L914"/>
    <mergeCell ref="R914:S914"/>
    <mergeCell ref="U914:V914"/>
    <mergeCell ref="K915:L915"/>
    <mergeCell ref="R915:S915"/>
    <mergeCell ref="U915:V915"/>
    <mergeCell ref="K916:L916"/>
    <mergeCell ref="R916:S916"/>
    <mergeCell ref="U916:V916"/>
    <mergeCell ref="K917:L917"/>
    <mergeCell ref="R917:S917"/>
    <mergeCell ref="U917:V917"/>
    <mergeCell ref="K918:L918"/>
    <mergeCell ref="R918:S918"/>
    <mergeCell ref="U918:V918"/>
    <mergeCell ref="K919:L919"/>
    <mergeCell ref="R919:S919"/>
    <mergeCell ref="U919:V919"/>
    <mergeCell ref="K920:L920"/>
    <mergeCell ref="R920:S920"/>
    <mergeCell ref="U920:V920"/>
    <mergeCell ref="K921:L921"/>
    <mergeCell ref="R921:S921"/>
    <mergeCell ref="U921:V921"/>
    <mergeCell ref="K922:L922"/>
    <mergeCell ref="R922:S922"/>
    <mergeCell ref="U922:V922"/>
    <mergeCell ref="K923:L923"/>
    <mergeCell ref="R923:S923"/>
    <mergeCell ref="U923:V923"/>
    <mergeCell ref="K924:L924"/>
    <mergeCell ref="R924:S924"/>
    <mergeCell ref="U924:V924"/>
    <mergeCell ref="K925:L925"/>
    <mergeCell ref="R925:S925"/>
    <mergeCell ref="U925:V925"/>
    <mergeCell ref="K926:L926"/>
    <mergeCell ref="R926:S926"/>
    <mergeCell ref="U926:V926"/>
    <mergeCell ref="K927:L927"/>
    <mergeCell ref="R927:S927"/>
    <mergeCell ref="U927:V927"/>
    <mergeCell ref="K928:L928"/>
    <mergeCell ref="R928:S928"/>
    <mergeCell ref="U928:V928"/>
    <mergeCell ref="K929:L929"/>
    <mergeCell ref="R929:S929"/>
    <mergeCell ref="U929:V929"/>
    <mergeCell ref="K930:L930"/>
    <mergeCell ref="R930:S930"/>
    <mergeCell ref="U930:V930"/>
    <mergeCell ref="K931:L931"/>
    <mergeCell ref="R931:S931"/>
    <mergeCell ref="U931:V931"/>
    <mergeCell ref="K932:L932"/>
    <mergeCell ref="R932:S932"/>
    <mergeCell ref="U932:V932"/>
    <mergeCell ref="K933:L933"/>
    <mergeCell ref="R933:S933"/>
    <mergeCell ref="U933:V933"/>
    <mergeCell ref="K934:L934"/>
    <mergeCell ref="R934:S934"/>
    <mergeCell ref="U934:V934"/>
    <mergeCell ref="K935:L935"/>
    <mergeCell ref="R935:S935"/>
    <mergeCell ref="U935:V935"/>
    <mergeCell ref="K936:L936"/>
    <mergeCell ref="R936:S936"/>
    <mergeCell ref="U936:V936"/>
    <mergeCell ref="K937:L937"/>
    <mergeCell ref="R937:S937"/>
    <mergeCell ref="U937:V937"/>
    <mergeCell ref="K938:L938"/>
    <mergeCell ref="R938:S938"/>
    <mergeCell ref="U938:V938"/>
    <mergeCell ref="K939:L939"/>
    <mergeCell ref="R939:S939"/>
    <mergeCell ref="U939:V939"/>
    <mergeCell ref="K940:L940"/>
    <mergeCell ref="R940:S940"/>
    <mergeCell ref="U940:V940"/>
    <mergeCell ref="K941:L941"/>
    <mergeCell ref="R941:S941"/>
    <mergeCell ref="U941:V941"/>
    <mergeCell ref="K942:L942"/>
    <mergeCell ref="R942:S942"/>
    <mergeCell ref="U942:V942"/>
    <mergeCell ref="K943:L943"/>
    <mergeCell ref="R943:S943"/>
    <mergeCell ref="U943:V943"/>
    <mergeCell ref="K944:L944"/>
    <mergeCell ref="R944:S944"/>
    <mergeCell ref="U944:V944"/>
    <mergeCell ref="K945:L945"/>
    <mergeCell ref="R945:S945"/>
    <mergeCell ref="U945:V945"/>
    <mergeCell ref="K946:L946"/>
    <mergeCell ref="R946:S946"/>
    <mergeCell ref="U946:V946"/>
    <mergeCell ref="K947:L947"/>
    <mergeCell ref="R947:S947"/>
    <mergeCell ref="U947:V947"/>
    <mergeCell ref="K948:L948"/>
    <mergeCell ref="R948:S948"/>
    <mergeCell ref="U948:V948"/>
    <mergeCell ref="K949:L949"/>
    <mergeCell ref="R949:S949"/>
    <mergeCell ref="U949:V949"/>
    <mergeCell ref="K950:L950"/>
    <mergeCell ref="R950:S950"/>
    <mergeCell ref="U950:V950"/>
    <mergeCell ref="K951:L951"/>
    <mergeCell ref="R951:S951"/>
    <mergeCell ref="U951:V951"/>
    <mergeCell ref="K952:L952"/>
    <mergeCell ref="R952:S952"/>
    <mergeCell ref="U952:V952"/>
    <mergeCell ref="K953:L953"/>
    <mergeCell ref="R953:S953"/>
    <mergeCell ref="U953:V953"/>
    <mergeCell ref="K954:L954"/>
    <mergeCell ref="R954:S954"/>
    <mergeCell ref="U954:V954"/>
    <mergeCell ref="K955:L955"/>
    <mergeCell ref="R955:S955"/>
    <mergeCell ref="U955:V955"/>
    <mergeCell ref="K956:L956"/>
    <mergeCell ref="R956:S956"/>
    <mergeCell ref="U956:V956"/>
    <mergeCell ref="K957:L957"/>
    <mergeCell ref="R957:S957"/>
    <mergeCell ref="U957:V957"/>
    <mergeCell ref="K958:L958"/>
    <mergeCell ref="R958:S958"/>
    <mergeCell ref="U958:V958"/>
    <mergeCell ref="K959:L959"/>
    <mergeCell ref="R959:S959"/>
    <mergeCell ref="U959:V959"/>
    <mergeCell ref="K960:L960"/>
    <mergeCell ref="R960:S960"/>
    <mergeCell ref="U960:V960"/>
    <mergeCell ref="K961:L961"/>
    <mergeCell ref="R961:S961"/>
    <mergeCell ref="U961:V961"/>
    <mergeCell ref="K962:L962"/>
    <mergeCell ref="R962:S962"/>
    <mergeCell ref="U962:V962"/>
    <mergeCell ref="K963:L963"/>
    <mergeCell ref="R963:S963"/>
    <mergeCell ref="U963:V963"/>
    <mergeCell ref="K964:L964"/>
    <mergeCell ref="R964:S964"/>
    <mergeCell ref="U964:V964"/>
    <mergeCell ref="K965:L965"/>
    <mergeCell ref="R965:S965"/>
    <mergeCell ref="U965:V965"/>
    <mergeCell ref="K966:L966"/>
    <mergeCell ref="R966:S966"/>
    <mergeCell ref="U966:V966"/>
    <mergeCell ref="K967:L967"/>
    <mergeCell ref="R967:S967"/>
    <mergeCell ref="U967:V967"/>
    <mergeCell ref="K968:L968"/>
    <mergeCell ref="R968:S968"/>
    <mergeCell ref="U968:V968"/>
    <mergeCell ref="K969:L969"/>
    <mergeCell ref="R969:S969"/>
    <mergeCell ref="U969:V969"/>
    <mergeCell ref="K970:L970"/>
    <mergeCell ref="R970:S970"/>
    <mergeCell ref="U970:V970"/>
    <mergeCell ref="K971:L971"/>
    <mergeCell ref="R971:S971"/>
    <mergeCell ref="U971:V971"/>
    <mergeCell ref="K972:L972"/>
    <mergeCell ref="R972:S972"/>
    <mergeCell ref="U972:V972"/>
    <mergeCell ref="K973:L973"/>
    <mergeCell ref="R973:S973"/>
    <mergeCell ref="U973:V973"/>
    <mergeCell ref="K974:L974"/>
    <mergeCell ref="R974:S974"/>
    <mergeCell ref="U974:V974"/>
    <mergeCell ref="K975:L975"/>
    <mergeCell ref="R975:S975"/>
    <mergeCell ref="U975:V975"/>
    <mergeCell ref="K976:L976"/>
    <mergeCell ref="R976:S976"/>
    <mergeCell ref="U976:V976"/>
    <mergeCell ref="K977:L977"/>
    <mergeCell ref="R977:S977"/>
    <mergeCell ref="U977:V977"/>
    <mergeCell ref="K978:L978"/>
    <mergeCell ref="R978:S978"/>
    <mergeCell ref="U978:V978"/>
    <mergeCell ref="K979:L979"/>
    <mergeCell ref="R979:S979"/>
    <mergeCell ref="U979:V979"/>
    <mergeCell ref="K980:L980"/>
    <mergeCell ref="R980:S980"/>
    <mergeCell ref="U980:V980"/>
    <mergeCell ref="K981:L981"/>
    <mergeCell ref="R981:S981"/>
    <mergeCell ref="U981:V981"/>
    <mergeCell ref="K982:L982"/>
    <mergeCell ref="R982:S982"/>
    <mergeCell ref="U982:V982"/>
    <mergeCell ref="K983:L983"/>
    <mergeCell ref="R983:S983"/>
    <mergeCell ref="U983:V983"/>
    <mergeCell ref="K984:L984"/>
    <mergeCell ref="R984:S984"/>
    <mergeCell ref="U984:V984"/>
    <mergeCell ref="K985:L985"/>
    <mergeCell ref="R985:S985"/>
    <mergeCell ref="U985:V985"/>
    <mergeCell ref="K986:L986"/>
    <mergeCell ref="R986:S986"/>
    <mergeCell ref="U986:V986"/>
    <mergeCell ref="K987:L987"/>
    <mergeCell ref="R987:S987"/>
    <mergeCell ref="U987:V987"/>
    <mergeCell ref="K988:L988"/>
    <mergeCell ref="R988:S988"/>
    <mergeCell ref="U988:V988"/>
    <mergeCell ref="K989:L989"/>
    <mergeCell ref="R989:S989"/>
    <mergeCell ref="U989:V989"/>
    <mergeCell ref="K990:L990"/>
    <mergeCell ref="R990:S990"/>
    <mergeCell ref="U990:V990"/>
    <mergeCell ref="K991:L991"/>
    <mergeCell ref="R991:S991"/>
    <mergeCell ref="U991:V991"/>
    <mergeCell ref="K992:L992"/>
    <mergeCell ref="R992:S992"/>
    <mergeCell ref="U992:V992"/>
    <mergeCell ref="K993:L993"/>
    <mergeCell ref="R993:S993"/>
    <mergeCell ref="U993:V993"/>
    <mergeCell ref="K994:L994"/>
    <mergeCell ref="R994:S994"/>
    <mergeCell ref="U994:V994"/>
    <mergeCell ref="K995:L995"/>
    <mergeCell ref="R995:S995"/>
    <mergeCell ref="U995:V995"/>
    <mergeCell ref="K996:L996"/>
    <mergeCell ref="R996:S996"/>
    <mergeCell ref="U996:V996"/>
    <mergeCell ref="K997:L997"/>
    <mergeCell ref="R997:S997"/>
    <mergeCell ref="U997:V997"/>
    <mergeCell ref="K998:L998"/>
    <mergeCell ref="R998:S998"/>
    <mergeCell ref="U998:V998"/>
    <mergeCell ref="K999:L999"/>
    <mergeCell ref="R999:S999"/>
    <mergeCell ref="U999:V999"/>
    <mergeCell ref="K1000:L1000"/>
    <mergeCell ref="R1000:S1000"/>
    <mergeCell ref="U1000:V1000"/>
    <mergeCell ref="K1001:L1001"/>
    <mergeCell ref="R1001:S1001"/>
    <mergeCell ref="U1001:V1001"/>
    <mergeCell ref="K1002:L1002"/>
    <mergeCell ref="R1002:S1002"/>
    <mergeCell ref="U1002:V1002"/>
    <mergeCell ref="K1003:L1003"/>
    <mergeCell ref="R1003:S1003"/>
    <mergeCell ref="U1003:V1003"/>
    <mergeCell ref="K1004:L1004"/>
    <mergeCell ref="R1004:S1004"/>
    <mergeCell ref="U1004:V1004"/>
    <mergeCell ref="K1005:L1005"/>
    <mergeCell ref="R1005:S1005"/>
    <mergeCell ref="U1005:V1005"/>
    <mergeCell ref="K1006:L1006"/>
    <mergeCell ref="R1006:S1006"/>
    <mergeCell ref="U1006:V1006"/>
    <mergeCell ref="K1007:L1007"/>
    <mergeCell ref="R1007:S1007"/>
    <mergeCell ref="U1007:V1007"/>
    <mergeCell ref="K1008:L1008"/>
    <mergeCell ref="R1008:S1008"/>
    <mergeCell ref="U1008:V1008"/>
    <mergeCell ref="K1009:L1009"/>
    <mergeCell ref="R1009:S1009"/>
    <mergeCell ref="U1009:V1009"/>
    <mergeCell ref="K1010:L1010"/>
    <mergeCell ref="R1010:S1010"/>
    <mergeCell ref="U1010:V1010"/>
    <mergeCell ref="K1011:L1011"/>
    <mergeCell ref="R1011:S1011"/>
    <mergeCell ref="U1011:V1011"/>
    <mergeCell ref="K1012:L1012"/>
    <mergeCell ref="R1012:S1012"/>
    <mergeCell ref="U1012:V1012"/>
    <mergeCell ref="K1013:L1013"/>
    <mergeCell ref="R1013:S1013"/>
    <mergeCell ref="U1013:V1013"/>
    <mergeCell ref="K1014:L1014"/>
    <mergeCell ref="R1014:S1014"/>
    <mergeCell ref="U1014:V1014"/>
    <mergeCell ref="K1015:L1015"/>
    <mergeCell ref="R1015:S1015"/>
    <mergeCell ref="U1015:V1015"/>
    <mergeCell ref="K1016:L1016"/>
    <mergeCell ref="R1016:S1016"/>
    <mergeCell ref="U1016:V1016"/>
    <mergeCell ref="K1017:L1017"/>
    <mergeCell ref="R1017:S1017"/>
    <mergeCell ref="U1017:V1017"/>
    <mergeCell ref="K1018:L1018"/>
    <mergeCell ref="R1018:S1018"/>
    <mergeCell ref="U1018:V1018"/>
    <mergeCell ref="K1019:L1019"/>
    <mergeCell ref="R1019:S1019"/>
    <mergeCell ref="U1019:V1019"/>
    <mergeCell ref="K1020:L1020"/>
    <mergeCell ref="R1020:S1020"/>
    <mergeCell ref="U1020:V1020"/>
    <mergeCell ref="K1021:L1021"/>
    <mergeCell ref="R1021:S1021"/>
    <mergeCell ref="U1021:V1021"/>
    <mergeCell ref="K1022:L1022"/>
    <mergeCell ref="R1022:S1022"/>
    <mergeCell ref="U1022:V1022"/>
    <mergeCell ref="K1023:L1023"/>
    <mergeCell ref="R1023:S1023"/>
    <mergeCell ref="U1023:V1023"/>
    <mergeCell ref="K1024:L1024"/>
    <mergeCell ref="R1024:S1024"/>
    <mergeCell ref="U1024:V1024"/>
    <mergeCell ref="K1025:L1025"/>
    <mergeCell ref="R1025:S1025"/>
    <mergeCell ref="U1025:V1025"/>
    <mergeCell ref="K1026:L1026"/>
    <mergeCell ref="R1026:S1026"/>
    <mergeCell ref="U1026:V1026"/>
    <mergeCell ref="K1027:L1027"/>
    <mergeCell ref="R1027:S1027"/>
    <mergeCell ref="U1027:V1027"/>
    <mergeCell ref="K1028:L1028"/>
    <mergeCell ref="R1028:S1028"/>
    <mergeCell ref="U1028:V1028"/>
    <mergeCell ref="K1029:L1029"/>
    <mergeCell ref="R1029:S1029"/>
    <mergeCell ref="U1029:V1029"/>
    <mergeCell ref="K1030:L1030"/>
    <mergeCell ref="R1030:S1030"/>
    <mergeCell ref="U1030:V1030"/>
    <mergeCell ref="K1031:L1031"/>
    <mergeCell ref="R1031:S1031"/>
    <mergeCell ref="U1031:V1031"/>
    <mergeCell ref="K1032:L1032"/>
    <mergeCell ref="R1032:S1032"/>
    <mergeCell ref="U1032:V1032"/>
    <mergeCell ref="K1033:L1033"/>
    <mergeCell ref="R1033:S1033"/>
    <mergeCell ref="U1033:V1033"/>
    <mergeCell ref="K1034:L1034"/>
    <mergeCell ref="R1034:S1034"/>
    <mergeCell ref="U1034:V1034"/>
    <mergeCell ref="K1035:L1035"/>
    <mergeCell ref="R1035:S1035"/>
    <mergeCell ref="U1035:V1035"/>
    <mergeCell ref="K1036:L1036"/>
    <mergeCell ref="R1036:S1036"/>
    <mergeCell ref="U1036:V1036"/>
    <mergeCell ref="K1037:L1037"/>
    <mergeCell ref="R1037:S1037"/>
    <mergeCell ref="U1037:V1037"/>
    <mergeCell ref="K1038:L1038"/>
    <mergeCell ref="R1038:S1038"/>
    <mergeCell ref="U1038:V1038"/>
    <mergeCell ref="K1039:L1039"/>
    <mergeCell ref="R1039:S1039"/>
    <mergeCell ref="U1039:V1039"/>
    <mergeCell ref="K1040:L1040"/>
    <mergeCell ref="R1040:S1040"/>
    <mergeCell ref="U1040:V1040"/>
    <mergeCell ref="K1041:L1041"/>
    <mergeCell ref="R1041:S1041"/>
    <mergeCell ref="U1041:V1041"/>
    <mergeCell ref="K1042:L1042"/>
    <mergeCell ref="R1042:S1042"/>
    <mergeCell ref="U1042:V1042"/>
    <mergeCell ref="K1043:L1043"/>
    <mergeCell ref="R1043:S1043"/>
    <mergeCell ref="U1043:V1043"/>
    <mergeCell ref="K1044:L1044"/>
    <mergeCell ref="R1044:S1044"/>
    <mergeCell ref="U1044:V1044"/>
    <mergeCell ref="K1045:L1045"/>
    <mergeCell ref="R1045:S1045"/>
    <mergeCell ref="U1045:V1045"/>
    <mergeCell ref="K1046:L1046"/>
    <mergeCell ref="R1046:S1046"/>
    <mergeCell ref="U1046:V1046"/>
    <mergeCell ref="K1047:L1047"/>
    <mergeCell ref="R1047:S1047"/>
    <mergeCell ref="U1047:V1047"/>
    <mergeCell ref="K1048:L1048"/>
    <mergeCell ref="R1048:S1048"/>
    <mergeCell ref="U1048:V1048"/>
    <mergeCell ref="K1049:L1049"/>
    <mergeCell ref="R1049:S1049"/>
    <mergeCell ref="U1049:V1049"/>
    <mergeCell ref="K1050:L1050"/>
    <mergeCell ref="R1050:S1050"/>
    <mergeCell ref="U1050:V1050"/>
    <mergeCell ref="K1051:L1051"/>
    <mergeCell ref="R1051:S1051"/>
    <mergeCell ref="U1051:V1051"/>
    <mergeCell ref="K1052:L1052"/>
    <mergeCell ref="R1052:S1052"/>
    <mergeCell ref="U1052:V1052"/>
    <mergeCell ref="K1053:L1053"/>
    <mergeCell ref="R1053:S1053"/>
    <mergeCell ref="U1053:V1053"/>
    <mergeCell ref="K1054:L1054"/>
    <mergeCell ref="R1054:S1054"/>
    <mergeCell ref="U1054:V1054"/>
    <mergeCell ref="K1055:L1055"/>
    <mergeCell ref="R1055:S1055"/>
    <mergeCell ref="U1055:V1055"/>
    <mergeCell ref="K1056:L1056"/>
    <mergeCell ref="R1056:S1056"/>
    <mergeCell ref="U1056:V1056"/>
    <mergeCell ref="K1057:L1057"/>
    <mergeCell ref="R1057:S1057"/>
    <mergeCell ref="U1057:V1057"/>
    <mergeCell ref="K1058:L1058"/>
    <mergeCell ref="R1058:S1058"/>
    <mergeCell ref="U1058:V1058"/>
    <mergeCell ref="K1059:L1059"/>
    <mergeCell ref="R1059:S1059"/>
    <mergeCell ref="U1059:V1059"/>
    <mergeCell ref="K1060:L1060"/>
    <mergeCell ref="R1060:S1060"/>
    <mergeCell ref="U1060:V1060"/>
    <mergeCell ref="K1061:L1061"/>
    <mergeCell ref="R1061:S1061"/>
    <mergeCell ref="U1061:V1061"/>
    <mergeCell ref="K1062:L1062"/>
    <mergeCell ref="R1062:S1062"/>
    <mergeCell ref="U1062:V1062"/>
    <mergeCell ref="K1063:L1063"/>
    <mergeCell ref="R1063:S1063"/>
    <mergeCell ref="U1063:V1063"/>
    <mergeCell ref="K1064:L1064"/>
    <mergeCell ref="R1064:S1064"/>
    <mergeCell ref="U1064:V1064"/>
    <mergeCell ref="K1065:L1065"/>
    <mergeCell ref="R1065:S1065"/>
    <mergeCell ref="U1065:V1065"/>
    <mergeCell ref="K1066:L1066"/>
    <mergeCell ref="R1066:S1066"/>
    <mergeCell ref="U1066:V1066"/>
    <mergeCell ref="K1067:L1067"/>
    <mergeCell ref="R1067:S1067"/>
    <mergeCell ref="U1067:V1067"/>
    <mergeCell ref="K1068:L1068"/>
    <mergeCell ref="R1068:S1068"/>
    <mergeCell ref="U1068:V1068"/>
    <mergeCell ref="K1069:L1069"/>
    <mergeCell ref="R1069:S1069"/>
    <mergeCell ref="U1069:V1069"/>
    <mergeCell ref="K1070:L1070"/>
    <mergeCell ref="R1070:S1070"/>
    <mergeCell ref="U1070:V1070"/>
    <mergeCell ref="K1071:L1071"/>
    <mergeCell ref="R1071:S1071"/>
    <mergeCell ref="U1071:V1071"/>
    <mergeCell ref="K1072:L1072"/>
    <mergeCell ref="R1072:S1072"/>
    <mergeCell ref="U1072:V1072"/>
    <mergeCell ref="K1073:L1073"/>
    <mergeCell ref="R1073:S1073"/>
    <mergeCell ref="U1073:V1073"/>
    <mergeCell ref="K1074:L1074"/>
    <mergeCell ref="R1074:S1074"/>
    <mergeCell ref="U1074:V1074"/>
    <mergeCell ref="K1075:L1075"/>
    <mergeCell ref="R1075:S1075"/>
    <mergeCell ref="U1075:V1075"/>
    <mergeCell ref="K1076:L1076"/>
    <mergeCell ref="R1076:S1076"/>
    <mergeCell ref="U1076:V1076"/>
    <mergeCell ref="K1077:L1077"/>
    <mergeCell ref="R1077:S1077"/>
    <mergeCell ref="U1077:V1077"/>
    <mergeCell ref="K1078:L1078"/>
    <mergeCell ref="R1078:S1078"/>
    <mergeCell ref="U1078:V1078"/>
    <mergeCell ref="K1079:L1079"/>
    <mergeCell ref="R1079:S1079"/>
    <mergeCell ref="U1079:V1079"/>
    <mergeCell ref="K1080:L1080"/>
    <mergeCell ref="R1080:S1080"/>
    <mergeCell ref="U1080:V1080"/>
    <mergeCell ref="K1081:L1081"/>
    <mergeCell ref="R1081:S1081"/>
    <mergeCell ref="U1081:V1081"/>
    <mergeCell ref="K1082:L1082"/>
    <mergeCell ref="R1082:S1082"/>
    <mergeCell ref="U1082:V1082"/>
    <mergeCell ref="K1083:L1083"/>
    <mergeCell ref="R1083:S1083"/>
    <mergeCell ref="U1083:V1083"/>
    <mergeCell ref="K1084:L1084"/>
    <mergeCell ref="R1084:S1084"/>
    <mergeCell ref="U1084:V1084"/>
    <mergeCell ref="K1085:L1085"/>
    <mergeCell ref="R1085:S1085"/>
    <mergeCell ref="U1085:V1085"/>
    <mergeCell ref="K1086:L1086"/>
    <mergeCell ref="R1086:S1086"/>
    <mergeCell ref="U1086:V1086"/>
    <mergeCell ref="K1087:L1087"/>
    <mergeCell ref="R1087:S1087"/>
    <mergeCell ref="U1087:V1087"/>
    <mergeCell ref="K1088:L1088"/>
    <mergeCell ref="R1088:S1088"/>
    <mergeCell ref="U1088:V1088"/>
    <mergeCell ref="K1089:L1089"/>
    <mergeCell ref="R1089:S1089"/>
    <mergeCell ref="U1089:V1089"/>
    <mergeCell ref="K1090:L1090"/>
    <mergeCell ref="R1090:S1090"/>
    <mergeCell ref="U1090:V1090"/>
    <mergeCell ref="K1091:L1091"/>
    <mergeCell ref="R1091:S1091"/>
    <mergeCell ref="U1091:V1091"/>
    <mergeCell ref="K1092:L1092"/>
    <mergeCell ref="R1092:S1092"/>
    <mergeCell ref="U1092:V1092"/>
    <mergeCell ref="K1093:L1093"/>
    <mergeCell ref="R1093:S1093"/>
    <mergeCell ref="U1093:V1093"/>
    <mergeCell ref="K1094:L1094"/>
    <mergeCell ref="R1094:S1094"/>
    <mergeCell ref="U1094:V1094"/>
    <mergeCell ref="K1095:L1095"/>
    <mergeCell ref="R1095:S1095"/>
    <mergeCell ref="U1095:V1095"/>
    <mergeCell ref="K1096:L1096"/>
    <mergeCell ref="R1096:S1096"/>
    <mergeCell ref="U1096:V1096"/>
    <mergeCell ref="K1097:L1097"/>
    <mergeCell ref="R1097:S1097"/>
    <mergeCell ref="U1097:V1097"/>
    <mergeCell ref="K1098:L1098"/>
    <mergeCell ref="R1098:S1098"/>
    <mergeCell ref="U1098:V1098"/>
    <mergeCell ref="K1099:L1099"/>
    <mergeCell ref="R1099:S1099"/>
    <mergeCell ref="U1099:V1099"/>
    <mergeCell ref="K1100:L1100"/>
    <mergeCell ref="R1100:S1100"/>
    <mergeCell ref="U1100:V1100"/>
    <mergeCell ref="K1101:L1101"/>
    <mergeCell ref="R1101:S1101"/>
    <mergeCell ref="U1101:V1101"/>
    <mergeCell ref="K1102:L1102"/>
    <mergeCell ref="R1102:S1102"/>
    <mergeCell ref="U1102:V1102"/>
    <mergeCell ref="K1103:L1103"/>
    <mergeCell ref="R1103:S1103"/>
    <mergeCell ref="U1103:V1103"/>
    <mergeCell ref="K1104:L1104"/>
    <mergeCell ref="R1104:S1104"/>
    <mergeCell ref="U1104:V1104"/>
    <mergeCell ref="K1105:L1105"/>
    <mergeCell ref="R1105:S1105"/>
    <mergeCell ref="U1105:V1105"/>
    <mergeCell ref="K1106:L1106"/>
    <mergeCell ref="R1106:S1106"/>
    <mergeCell ref="U1106:V1106"/>
    <mergeCell ref="K1107:L1107"/>
    <mergeCell ref="R1107:S1107"/>
    <mergeCell ref="U1107:V1107"/>
    <mergeCell ref="K1108:L1108"/>
    <mergeCell ref="R1108:S1108"/>
    <mergeCell ref="U1108:V1108"/>
    <mergeCell ref="K1109:L1109"/>
    <mergeCell ref="R1109:S1109"/>
    <mergeCell ref="U1109:V1109"/>
    <mergeCell ref="K1110:L1110"/>
    <mergeCell ref="R1110:S1110"/>
    <mergeCell ref="U1110:V1110"/>
    <mergeCell ref="K1111:L1111"/>
    <mergeCell ref="R1111:S1111"/>
    <mergeCell ref="U1111:V1111"/>
    <mergeCell ref="K1112:L1112"/>
    <mergeCell ref="R1112:S1112"/>
    <mergeCell ref="U1112:V1112"/>
    <mergeCell ref="K1113:L1113"/>
    <mergeCell ref="R1113:S1113"/>
    <mergeCell ref="U1113:V1113"/>
    <mergeCell ref="K1114:L1114"/>
    <mergeCell ref="R1114:S1114"/>
    <mergeCell ref="U1114:V1114"/>
    <mergeCell ref="K1115:L1115"/>
    <mergeCell ref="R1115:S1115"/>
    <mergeCell ref="U1115:V1115"/>
    <mergeCell ref="K1116:L1116"/>
    <mergeCell ref="R1116:S1116"/>
    <mergeCell ref="U1116:V1116"/>
    <mergeCell ref="K1117:L1117"/>
    <mergeCell ref="R1117:S1117"/>
    <mergeCell ref="U1117:V1117"/>
    <mergeCell ref="K1118:L1118"/>
    <mergeCell ref="R1118:S1118"/>
    <mergeCell ref="U1118:V1118"/>
    <mergeCell ref="K1119:L1119"/>
    <mergeCell ref="R1119:S1119"/>
    <mergeCell ref="U1119:V1119"/>
    <mergeCell ref="K1120:L1120"/>
    <mergeCell ref="R1120:S1120"/>
    <mergeCell ref="U1120:V1120"/>
    <mergeCell ref="K1121:L1121"/>
    <mergeCell ref="R1121:S1121"/>
    <mergeCell ref="U1121:V1121"/>
    <mergeCell ref="K1122:L1122"/>
    <mergeCell ref="R1122:S1122"/>
    <mergeCell ref="U1122:V1122"/>
    <mergeCell ref="K1123:L1123"/>
    <mergeCell ref="R1123:S1123"/>
    <mergeCell ref="U1123:V1123"/>
    <mergeCell ref="K1124:L1124"/>
    <mergeCell ref="R1124:S1124"/>
    <mergeCell ref="U1124:V1124"/>
    <mergeCell ref="K1125:L1125"/>
    <mergeCell ref="R1125:S1125"/>
    <mergeCell ref="U1125:V1125"/>
    <mergeCell ref="K1126:L1126"/>
    <mergeCell ref="R1126:S1126"/>
    <mergeCell ref="U1126:V1126"/>
    <mergeCell ref="K1127:L1127"/>
    <mergeCell ref="R1127:S1127"/>
    <mergeCell ref="U1127:V1127"/>
    <mergeCell ref="K1128:L1128"/>
    <mergeCell ref="R1128:S1128"/>
    <mergeCell ref="U1128:V1128"/>
    <mergeCell ref="K1129:L1129"/>
    <mergeCell ref="R1129:S1129"/>
    <mergeCell ref="U1129:V1129"/>
    <mergeCell ref="K1130:L1130"/>
    <mergeCell ref="R1130:S1130"/>
    <mergeCell ref="U1130:V1130"/>
    <mergeCell ref="K1131:L1131"/>
    <mergeCell ref="R1131:S1131"/>
    <mergeCell ref="U1131:V1131"/>
    <mergeCell ref="K1132:L1132"/>
    <mergeCell ref="R1132:S1132"/>
    <mergeCell ref="U1132:V1132"/>
    <mergeCell ref="K1133:L1133"/>
    <mergeCell ref="R1133:S1133"/>
    <mergeCell ref="U1133:V1133"/>
    <mergeCell ref="K1134:L1134"/>
    <mergeCell ref="R1134:S1134"/>
    <mergeCell ref="U1134:V1134"/>
    <mergeCell ref="K1135:L1135"/>
    <mergeCell ref="R1135:S1135"/>
    <mergeCell ref="U1135:V1135"/>
    <mergeCell ref="K1136:L1136"/>
    <mergeCell ref="R1136:S1136"/>
    <mergeCell ref="U1136:V1136"/>
    <mergeCell ref="K1137:L1137"/>
    <mergeCell ref="R1137:S1137"/>
    <mergeCell ref="U1137:V1137"/>
    <mergeCell ref="K1138:L1138"/>
    <mergeCell ref="R1138:S1138"/>
    <mergeCell ref="U1138:V1138"/>
    <mergeCell ref="K1139:L1139"/>
    <mergeCell ref="R1139:S1139"/>
    <mergeCell ref="U1139:V1139"/>
    <mergeCell ref="K1140:L1140"/>
    <mergeCell ref="R1140:S1140"/>
    <mergeCell ref="U1140:V1140"/>
    <mergeCell ref="K1141:L1141"/>
    <mergeCell ref="R1141:S1141"/>
    <mergeCell ref="U1141:V1141"/>
    <mergeCell ref="K1142:L1142"/>
    <mergeCell ref="R1142:S1142"/>
    <mergeCell ref="U1142:V1142"/>
    <mergeCell ref="K1143:L1143"/>
    <mergeCell ref="R1143:S1143"/>
    <mergeCell ref="U1143:V1143"/>
    <mergeCell ref="K1144:L1144"/>
    <mergeCell ref="R1144:S1144"/>
    <mergeCell ref="U1144:V1144"/>
    <mergeCell ref="K1145:L1145"/>
    <mergeCell ref="R1145:S1145"/>
    <mergeCell ref="U1145:V1145"/>
    <mergeCell ref="K1146:L1146"/>
    <mergeCell ref="R1146:S1146"/>
    <mergeCell ref="U1146:V1146"/>
    <mergeCell ref="K1147:L1147"/>
    <mergeCell ref="R1147:S1147"/>
    <mergeCell ref="U1147:V1147"/>
    <mergeCell ref="K1148:L1148"/>
    <mergeCell ref="R1148:S1148"/>
    <mergeCell ref="U1148:V1148"/>
    <mergeCell ref="K1149:L1149"/>
    <mergeCell ref="R1149:S1149"/>
    <mergeCell ref="U1149:V1149"/>
    <mergeCell ref="K1150:L1150"/>
    <mergeCell ref="R1150:S1150"/>
    <mergeCell ref="U1150:V1150"/>
    <mergeCell ref="K1151:L1151"/>
    <mergeCell ref="R1151:S1151"/>
    <mergeCell ref="U1151:V1151"/>
    <mergeCell ref="K1152:L1152"/>
    <mergeCell ref="R1152:S1152"/>
    <mergeCell ref="U1152:V1152"/>
    <mergeCell ref="K1153:L1153"/>
    <mergeCell ref="R1153:S1153"/>
    <mergeCell ref="U1153:V1153"/>
    <mergeCell ref="K1154:L1154"/>
    <mergeCell ref="R1154:S1154"/>
    <mergeCell ref="U1154:V1154"/>
    <mergeCell ref="K1155:L1155"/>
    <mergeCell ref="R1155:S1155"/>
    <mergeCell ref="U1155:V1155"/>
    <mergeCell ref="K1156:L1156"/>
    <mergeCell ref="R1156:S1156"/>
    <mergeCell ref="U1156:V1156"/>
    <mergeCell ref="K1157:L1157"/>
    <mergeCell ref="R1157:S1157"/>
    <mergeCell ref="U1157:V1157"/>
    <mergeCell ref="K1158:L1158"/>
    <mergeCell ref="R1158:S1158"/>
    <mergeCell ref="U1158:V1158"/>
    <mergeCell ref="K1159:L1159"/>
    <mergeCell ref="R1159:S1159"/>
    <mergeCell ref="U1159:V1159"/>
    <mergeCell ref="K1160:L1160"/>
    <mergeCell ref="R1160:S1160"/>
    <mergeCell ref="U1160:V1160"/>
    <mergeCell ref="K1161:L1161"/>
    <mergeCell ref="R1161:S1161"/>
    <mergeCell ref="U1161:V1161"/>
    <mergeCell ref="K1162:L1162"/>
    <mergeCell ref="R1162:S1162"/>
    <mergeCell ref="U1162:V1162"/>
    <mergeCell ref="K1163:L1163"/>
    <mergeCell ref="R1163:S1163"/>
    <mergeCell ref="U1163:V1163"/>
    <mergeCell ref="K1164:L1164"/>
    <mergeCell ref="R1164:S1164"/>
    <mergeCell ref="U1164:V1164"/>
    <mergeCell ref="K1165:L1165"/>
    <mergeCell ref="R1165:S1165"/>
    <mergeCell ref="U1165:V1165"/>
    <mergeCell ref="K1166:L1166"/>
    <mergeCell ref="R1166:S1166"/>
    <mergeCell ref="U1166:V1166"/>
    <mergeCell ref="K1167:L1167"/>
    <mergeCell ref="R1167:S1167"/>
    <mergeCell ref="U1167:V1167"/>
    <mergeCell ref="K1168:L1168"/>
    <mergeCell ref="R1168:S1168"/>
    <mergeCell ref="U1168:V1168"/>
    <mergeCell ref="K1169:L1169"/>
    <mergeCell ref="R1169:S1169"/>
    <mergeCell ref="U1169:V1169"/>
    <mergeCell ref="K1170:L1170"/>
    <mergeCell ref="R1170:S1170"/>
    <mergeCell ref="U1170:V1170"/>
    <mergeCell ref="K1171:L1171"/>
    <mergeCell ref="R1171:S1171"/>
    <mergeCell ref="U1171:V1171"/>
    <mergeCell ref="K1172:L1172"/>
    <mergeCell ref="R1172:S1172"/>
    <mergeCell ref="U1172:V1172"/>
    <mergeCell ref="K1173:L1173"/>
    <mergeCell ref="R1173:S1173"/>
    <mergeCell ref="U1173:V1173"/>
    <mergeCell ref="K1174:L1174"/>
    <mergeCell ref="R1174:S1174"/>
    <mergeCell ref="U1174:V1174"/>
    <mergeCell ref="K1175:L1175"/>
    <mergeCell ref="R1175:S1175"/>
    <mergeCell ref="U1175:V1175"/>
    <mergeCell ref="K1176:L1176"/>
    <mergeCell ref="R1176:S1176"/>
    <mergeCell ref="U1176:V1176"/>
    <mergeCell ref="K1177:L1177"/>
    <mergeCell ref="R1177:S1177"/>
    <mergeCell ref="U1177:V1177"/>
    <mergeCell ref="K1178:L1178"/>
    <mergeCell ref="R1178:S1178"/>
    <mergeCell ref="U1178:V1178"/>
    <mergeCell ref="K1179:L1179"/>
    <mergeCell ref="R1179:S1179"/>
    <mergeCell ref="U1179:V1179"/>
    <mergeCell ref="K1180:L1180"/>
    <mergeCell ref="R1180:S1180"/>
    <mergeCell ref="U1180:V1180"/>
    <mergeCell ref="K1181:L1181"/>
    <mergeCell ref="R1181:S1181"/>
    <mergeCell ref="U1181:V1181"/>
    <mergeCell ref="K1182:L1182"/>
    <mergeCell ref="R1182:S1182"/>
    <mergeCell ref="U1182:V1182"/>
    <mergeCell ref="K1183:L1183"/>
    <mergeCell ref="R1183:S1183"/>
    <mergeCell ref="U1183:V1183"/>
    <mergeCell ref="K1184:L1184"/>
    <mergeCell ref="R1184:S1184"/>
    <mergeCell ref="U1184:V1184"/>
    <mergeCell ref="K1185:L1185"/>
    <mergeCell ref="R1185:S1185"/>
    <mergeCell ref="U1185:V1185"/>
    <mergeCell ref="K1186:L1186"/>
    <mergeCell ref="R1186:S1186"/>
    <mergeCell ref="U1186:V1186"/>
    <mergeCell ref="K1187:L1187"/>
    <mergeCell ref="R1187:S1187"/>
    <mergeCell ref="U1187:V1187"/>
    <mergeCell ref="K1188:L1188"/>
    <mergeCell ref="R1188:S1188"/>
    <mergeCell ref="U1188:V1188"/>
    <mergeCell ref="K1189:L1189"/>
    <mergeCell ref="R1189:S1189"/>
    <mergeCell ref="U1189:V1189"/>
    <mergeCell ref="K1190:L1190"/>
    <mergeCell ref="R1190:S1190"/>
    <mergeCell ref="U1190:V1190"/>
    <mergeCell ref="K1191:L1191"/>
    <mergeCell ref="R1191:S1191"/>
    <mergeCell ref="U1191:V1191"/>
    <mergeCell ref="K1192:L1192"/>
    <mergeCell ref="R1192:S1192"/>
    <mergeCell ref="U1192:V1192"/>
    <mergeCell ref="K1193:L1193"/>
    <mergeCell ref="R1193:S1193"/>
    <mergeCell ref="U1193:V1193"/>
    <mergeCell ref="K1194:L1194"/>
    <mergeCell ref="R1194:S1194"/>
    <mergeCell ref="U1194:V1194"/>
    <mergeCell ref="K1195:L1195"/>
    <mergeCell ref="R1195:S1195"/>
    <mergeCell ref="U1195:V1195"/>
    <mergeCell ref="K1196:L1196"/>
    <mergeCell ref="R1196:S1196"/>
    <mergeCell ref="U1196:V1196"/>
    <mergeCell ref="K1197:L1197"/>
    <mergeCell ref="R1197:S1197"/>
    <mergeCell ref="U1197:V1197"/>
    <mergeCell ref="K1198:L1198"/>
    <mergeCell ref="R1198:S1198"/>
    <mergeCell ref="U1198:V1198"/>
    <mergeCell ref="K1199:L1199"/>
    <mergeCell ref="R1199:S1199"/>
    <mergeCell ref="U1199:V1199"/>
    <mergeCell ref="K1200:L1200"/>
    <mergeCell ref="R1200:S1200"/>
    <mergeCell ref="U1200:V1200"/>
    <mergeCell ref="K1201:L1201"/>
    <mergeCell ref="R1201:S1201"/>
    <mergeCell ref="U1201:V1201"/>
    <mergeCell ref="K1202:L1202"/>
    <mergeCell ref="R1202:S1202"/>
    <mergeCell ref="U1202:V1202"/>
    <mergeCell ref="K1203:L1203"/>
    <mergeCell ref="R1203:S1203"/>
    <mergeCell ref="U1203:V1203"/>
    <mergeCell ref="K1204:L1204"/>
    <mergeCell ref="R1204:S1204"/>
    <mergeCell ref="U1204:V1204"/>
    <mergeCell ref="K1205:L1205"/>
    <mergeCell ref="R1205:S1205"/>
    <mergeCell ref="U1205:V1205"/>
    <mergeCell ref="K1206:L1206"/>
    <mergeCell ref="R1206:S1206"/>
    <mergeCell ref="U1206:V1206"/>
    <mergeCell ref="K1207:L1207"/>
    <mergeCell ref="R1207:S1207"/>
    <mergeCell ref="U1207:V1207"/>
    <mergeCell ref="K1208:L1208"/>
    <mergeCell ref="R1208:S1208"/>
    <mergeCell ref="U1208:V1208"/>
    <mergeCell ref="K1209:L1209"/>
    <mergeCell ref="R1209:S1209"/>
    <mergeCell ref="U1209:V1209"/>
    <mergeCell ref="K1210:L1210"/>
    <mergeCell ref="R1210:S1210"/>
    <mergeCell ref="U1210:V1210"/>
    <mergeCell ref="K1211:L1211"/>
    <mergeCell ref="R1211:S1211"/>
    <mergeCell ref="U1211:V1211"/>
    <mergeCell ref="K1212:L1212"/>
    <mergeCell ref="R1212:S1212"/>
    <mergeCell ref="U1212:V1212"/>
    <mergeCell ref="K1213:L1213"/>
    <mergeCell ref="R1213:S1213"/>
    <mergeCell ref="U1213:V1213"/>
    <mergeCell ref="K1214:L1214"/>
    <mergeCell ref="R1214:S1214"/>
    <mergeCell ref="U1214:V1214"/>
    <mergeCell ref="K1215:L1215"/>
    <mergeCell ref="R1215:S1215"/>
    <mergeCell ref="U1215:V1215"/>
    <mergeCell ref="K1216:L1216"/>
    <mergeCell ref="R1216:S1216"/>
    <mergeCell ref="U1216:V1216"/>
    <mergeCell ref="K1217:L1217"/>
    <mergeCell ref="R1217:S1217"/>
    <mergeCell ref="U1217:V1217"/>
    <mergeCell ref="K1218:L1218"/>
    <mergeCell ref="R1218:S1218"/>
    <mergeCell ref="U1218:V1218"/>
    <mergeCell ref="K1219:L1219"/>
    <mergeCell ref="R1219:S1219"/>
    <mergeCell ref="U1219:V1219"/>
    <mergeCell ref="K1220:L1220"/>
    <mergeCell ref="R1220:S1220"/>
    <mergeCell ref="U1220:V1220"/>
    <mergeCell ref="K1221:L1221"/>
    <mergeCell ref="R1221:S1221"/>
    <mergeCell ref="U1221:V1221"/>
    <mergeCell ref="K1222:L1222"/>
    <mergeCell ref="R1222:S1222"/>
    <mergeCell ref="U1222:V1222"/>
    <mergeCell ref="K1223:L1223"/>
    <mergeCell ref="R1223:S1223"/>
    <mergeCell ref="U1223:V1223"/>
    <mergeCell ref="K1224:L1224"/>
    <mergeCell ref="R1224:S1224"/>
    <mergeCell ref="U1224:V1224"/>
    <mergeCell ref="K1225:L1225"/>
    <mergeCell ref="R1225:S1225"/>
    <mergeCell ref="U1225:V1225"/>
    <mergeCell ref="K1226:L1226"/>
    <mergeCell ref="R1226:S1226"/>
    <mergeCell ref="U1226:V1226"/>
    <mergeCell ref="K1227:L1227"/>
    <mergeCell ref="R1227:S1227"/>
    <mergeCell ref="U1227:V1227"/>
    <mergeCell ref="K1228:L1228"/>
    <mergeCell ref="R1228:S1228"/>
    <mergeCell ref="U1228:V1228"/>
    <mergeCell ref="K1229:L1229"/>
    <mergeCell ref="R1229:S1229"/>
    <mergeCell ref="U1229:V1229"/>
    <mergeCell ref="K1230:L1230"/>
    <mergeCell ref="R1230:S1230"/>
    <mergeCell ref="U1230:V1230"/>
    <mergeCell ref="K1231:L1231"/>
    <mergeCell ref="R1231:S1231"/>
    <mergeCell ref="U1231:V1231"/>
    <mergeCell ref="K1232:L1232"/>
    <mergeCell ref="R1232:S1232"/>
    <mergeCell ref="U1232:V1232"/>
    <mergeCell ref="K1233:L1233"/>
    <mergeCell ref="R1233:S1233"/>
    <mergeCell ref="U1233:V1233"/>
    <mergeCell ref="K1234:L1234"/>
    <mergeCell ref="R1234:S1234"/>
    <mergeCell ref="U1234:V1234"/>
    <mergeCell ref="K1235:L1235"/>
    <mergeCell ref="R1235:S1235"/>
    <mergeCell ref="U1235:V1235"/>
    <mergeCell ref="K1236:L1236"/>
    <mergeCell ref="R1236:S1236"/>
    <mergeCell ref="U1236:V1236"/>
    <mergeCell ref="K1237:L1237"/>
    <mergeCell ref="R1237:S1237"/>
    <mergeCell ref="U1237:V1237"/>
    <mergeCell ref="K1238:L1238"/>
    <mergeCell ref="R1238:S1238"/>
    <mergeCell ref="U1238:V1238"/>
    <mergeCell ref="K1239:L1239"/>
    <mergeCell ref="R1239:S1239"/>
    <mergeCell ref="U1239:V1239"/>
    <mergeCell ref="K1240:L1240"/>
    <mergeCell ref="R1240:S1240"/>
    <mergeCell ref="U1240:V1240"/>
    <mergeCell ref="K1241:L1241"/>
    <mergeCell ref="R1241:S1241"/>
    <mergeCell ref="U1241:V1241"/>
    <mergeCell ref="K1242:L1242"/>
    <mergeCell ref="R1242:S1242"/>
    <mergeCell ref="U1242:V1242"/>
    <mergeCell ref="K1243:L1243"/>
    <mergeCell ref="R1243:S1243"/>
    <mergeCell ref="U1243:V1243"/>
    <mergeCell ref="K1244:L1244"/>
    <mergeCell ref="R1244:S1244"/>
    <mergeCell ref="U1244:V1244"/>
    <mergeCell ref="K1245:L1245"/>
    <mergeCell ref="R1245:S1245"/>
    <mergeCell ref="U1245:V1245"/>
    <mergeCell ref="K1246:L1246"/>
    <mergeCell ref="R1246:S1246"/>
    <mergeCell ref="U1246:V1246"/>
    <mergeCell ref="K1247:L1247"/>
    <mergeCell ref="R1247:S1247"/>
    <mergeCell ref="U1247:V1247"/>
    <mergeCell ref="K1248:L1248"/>
    <mergeCell ref="R1248:S1248"/>
    <mergeCell ref="U1248:V1248"/>
    <mergeCell ref="K1249:L1249"/>
    <mergeCell ref="R1249:S1249"/>
    <mergeCell ref="U1249:V1249"/>
    <mergeCell ref="K1250:L1250"/>
    <mergeCell ref="R1250:S1250"/>
    <mergeCell ref="U1250:V1250"/>
    <mergeCell ref="K1251:L1251"/>
    <mergeCell ref="R1251:S1251"/>
    <mergeCell ref="U1251:V1251"/>
    <mergeCell ref="K1252:L1252"/>
    <mergeCell ref="R1252:S1252"/>
    <mergeCell ref="U1252:V1252"/>
    <mergeCell ref="K1253:L1253"/>
    <mergeCell ref="R1253:S1253"/>
    <mergeCell ref="U1253:V1253"/>
    <mergeCell ref="K1254:L1254"/>
    <mergeCell ref="R1254:S1254"/>
    <mergeCell ref="U1254:V1254"/>
    <mergeCell ref="K1255:L1255"/>
    <mergeCell ref="R1255:S1255"/>
    <mergeCell ref="U1255:V1255"/>
    <mergeCell ref="K1256:L1256"/>
    <mergeCell ref="R1256:S1256"/>
    <mergeCell ref="U1256:V1256"/>
    <mergeCell ref="K1257:L1257"/>
    <mergeCell ref="R1257:S1257"/>
    <mergeCell ref="U1257:V1257"/>
    <mergeCell ref="K1258:L1258"/>
    <mergeCell ref="R1258:S1258"/>
    <mergeCell ref="U1258:V1258"/>
    <mergeCell ref="K1259:L1259"/>
    <mergeCell ref="R1259:S1259"/>
    <mergeCell ref="U1259:V1259"/>
    <mergeCell ref="K1260:L1260"/>
    <mergeCell ref="R1260:S1260"/>
    <mergeCell ref="U1260:V1260"/>
    <mergeCell ref="K1261:L1261"/>
    <mergeCell ref="R1261:S1261"/>
    <mergeCell ref="U1261:V1261"/>
    <mergeCell ref="K1262:L1262"/>
    <mergeCell ref="R1262:S1262"/>
    <mergeCell ref="U1262:V1262"/>
    <mergeCell ref="K1263:L1263"/>
    <mergeCell ref="R1263:S1263"/>
    <mergeCell ref="U1263:V1263"/>
    <mergeCell ref="K1264:L1264"/>
    <mergeCell ref="R1264:S1264"/>
    <mergeCell ref="U1264:V1264"/>
    <mergeCell ref="K1265:L1265"/>
    <mergeCell ref="R1265:S1265"/>
    <mergeCell ref="U1265:V1265"/>
    <mergeCell ref="K1266:L1266"/>
    <mergeCell ref="R1266:S1266"/>
    <mergeCell ref="U1266:V1266"/>
    <mergeCell ref="K1267:L1267"/>
    <mergeCell ref="R1267:S1267"/>
    <mergeCell ref="U1267:V1267"/>
    <mergeCell ref="K1268:L1268"/>
    <mergeCell ref="R1268:S1268"/>
    <mergeCell ref="U1268:V1268"/>
    <mergeCell ref="K1269:L1269"/>
    <mergeCell ref="R1269:S1269"/>
    <mergeCell ref="U1269:V1269"/>
    <mergeCell ref="K1270:L1270"/>
    <mergeCell ref="R1270:S1270"/>
    <mergeCell ref="U1270:V1270"/>
    <mergeCell ref="K1271:L1271"/>
    <mergeCell ref="R1271:S1271"/>
    <mergeCell ref="U1271:V1271"/>
    <mergeCell ref="K1272:L1272"/>
    <mergeCell ref="R1272:S1272"/>
    <mergeCell ref="U1272:V1272"/>
    <mergeCell ref="K1273:L1273"/>
    <mergeCell ref="R1273:S1273"/>
    <mergeCell ref="U1273:V1273"/>
    <mergeCell ref="K1274:L1274"/>
    <mergeCell ref="R1274:S1274"/>
    <mergeCell ref="U1274:V1274"/>
    <mergeCell ref="K1275:L1275"/>
    <mergeCell ref="R1275:S1275"/>
    <mergeCell ref="U1275:V1275"/>
    <mergeCell ref="K1276:L1276"/>
    <mergeCell ref="R1276:S1276"/>
    <mergeCell ref="U1276:V1276"/>
    <mergeCell ref="K1277:L1277"/>
    <mergeCell ref="R1277:S1277"/>
    <mergeCell ref="U1277:V1277"/>
    <mergeCell ref="K1278:L1278"/>
    <mergeCell ref="R1278:S1278"/>
    <mergeCell ref="U1278:V1278"/>
    <mergeCell ref="K1279:L1279"/>
    <mergeCell ref="R1279:S1279"/>
    <mergeCell ref="U1279:V1279"/>
    <mergeCell ref="K1280:L1280"/>
    <mergeCell ref="R1280:S1280"/>
    <mergeCell ref="U1280:V1280"/>
    <mergeCell ref="K1281:L1281"/>
    <mergeCell ref="R1281:S1281"/>
    <mergeCell ref="U1281:V1281"/>
    <mergeCell ref="K1282:L1282"/>
    <mergeCell ref="R1282:S1282"/>
    <mergeCell ref="U1282:V1282"/>
    <mergeCell ref="K1283:L1283"/>
    <mergeCell ref="R1283:S1283"/>
    <mergeCell ref="U1283:V1283"/>
    <mergeCell ref="K1284:L1284"/>
    <mergeCell ref="R1284:S1284"/>
    <mergeCell ref="U1284:V1284"/>
    <mergeCell ref="K1285:L1285"/>
    <mergeCell ref="R1285:S1285"/>
    <mergeCell ref="U1285:V1285"/>
    <mergeCell ref="K1286:L1286"/>
    <mergeCell ref="R1286:S1286"/>
    <mergeCell ref="U1286:V1286"/>
    <mergeCell ref="K1287:L1287"/>
    <mergeCell ref="R1287:S1287"/>
    <mergeCell ref="U1287:V1287"/>
    <mergeCell ref="K1288:L1288"/>
    <mergeCell ref="R1288:S1288"/>
    <mergeCell ref="U1288:V1288"/>
    <mergeCell ref="K1289:L1289"/>
    <mergeCell ref="R1289:S1289"/>
    <mergeCell ref="U1289:V1289"/>
    <mergeCell ref="K1290:L1290"/>
    <mergeCell ref="R1290:S1290"/>
    <mergeCell ref="U1290:V1290"/>
    <mergeCell ref="K1291:L1291"/>
    <mergeCell ref="R1291:S1291"/>
    <mergeCell ref="U1291:V1291"/>
    <mergeCell ref="K1292:L1292"/>
    <mergeCell ref="R1292:S1292"/>
    <mergeCell ref="U1292:V1292"/>
    <mergeCell ref="K1293:L1293"/>
    <mergeCell ref="R1293:S1293"/>
    <mergeCell ref="U1293:V1293"/>
    <mergeCell ref="K1294:L1294"/>
    <mergeCell ref="R1294:S1294"/>
    <mergeCell ref="U1294:V1294"/>
    <mergeCell ref="K1295:L1295"/>
    <mergeCell ref="R1295:S1295"/>
    <mergeCell ref="U1295:V1295"/>
    <mergeCell ref="K1296:L1296"/>
    <mergeCell ref="R1296:S1296"/>
    <mergeCell ref="U1296:V1296"/>
    <mergeCell ref="K1297:L1297"/>
    <mergeCell ref="R1297:S1297"/>
    <mergeCell ref="U1297:V1297"/>
    <mergeCell ref="K1298:L1298"/>
    <mergeCell ref="R1298:S1298"/>
    <mergeCell ref="U1298:V1298"/>
    <mergeCell ref="K1299:L1299"/>
    <mergeCell ref="R1299:S1299"/>
    <mergeCell ref="U1299:V1299"/>
    <mergeCell ref="K1300:L1300"/>
    <mergeCell ref="R1300:S1300"/>
    <mergeCell ref="U1300:V1300"/>
    <mergeCell ref="K1301:L1301"/>
    <mergeCell ref="R1301:S1301"/>
    <mergeCell ref="U1301:V1301"/>
    <mergeCell ref="K1302:L1302"/>
    <mergeCell ref="R1302:S1302"/>
    <mergeCell ref="U1302:V1302"/>
    <mergeCell ref="K1303:L1303"/>
    <mergeCell ref="R1303:S1303"/>
    <mergeCell ref="U1303:V1303"/>
    <mergeCell ref="K1304:L1304"/>
    <mergeCell ref="R1304:S1304"/>
    <mergeCell ref="U1304:V1304"/>
    <mergeCell ref="K1305:L1305"/>
    <mergeCell ref="R1305:S1305"/>
    <mergeCell ref="U1305:V1305"/>
    <mergeCell ref="K1306:L1306"/>
    <mergeCell ref="R1306:S1306"/>
    <mergeCell ref="U1306:V1306"/>
    <mergeCell ref="K1307:L1307"/>
    <mergeCell ref="R1307:S1307"/>
    <mergeCell ref="U1307:V1307"/>
    <mergeCell ref="K1308:L1308"/>
    <mergeCell ref="R1308:S1308"/>
    <mergeCell ref="U1308:V1308"/>
    <mergeCell ref="K1309:L1309"/>
    <mergeCell ref="R1309:S1309"/>
    <mergeCell ref="U1309:V1309"/>
    <mergeCell ref="K1310:L1310"/>
    <mergeCell ref="R1310:S1310"/>
    <mergeCell ref="U1310:V1310"/>
    <mergeCell ref="K1311:L1311"/>
    <mergeCell ref="R1311:S1311"/>
    <mergeCell ref="U1311:V1311"/>
    <mergeCell ref="K1312:L1312"/>
    <mergeCell ref="R1312:S1312"/>
    <mergeCell ref="U1312:V1312"/>
    <mergeCell ref="K1313:L1313"/>
    <mergeCell ref="R1313:S1313"/>
    <mergeCell ref="U1313:V1313"/>
    <mergeCell ref="K1314:L1314"/>
    <mergeCell ref="R1314:S1314"/>
    <mergeCell ref="U1314:V1314"/>
    <mergeCell ref="K1315:L1315"/>
    <mergeCell ref="R1315:S1315"/>
    <mergeCell ref="U1315:V1315"/>
    <mergeCell ref="K1316:L1316"/>
    <mergeCell ref="R1316:S1316"/>
    <mergeCell ref="U1316:V1316"/>
    <mergeCell ref="K1317:L1317"/>
    <mergeCell ref="R1317:S1317"/>
    <mergeCell ref="U1317:V1317"/>
    <mergeCell ref="K1318:L1318"/>
    <mergeCell ref="R1318:S1318"/>
    <mergeCell ref="U1318:V1318"/>
    <mergeCell ref="K1319:L1319"/>
    <mergeCell ref="R1319:S1319"/>
    <mergeCell ref="U1319:V1319"/>
    <mergeCell ref="K1320:L1320"/>
    <mergeCell ref="R1320:S1320"/>
    <mergeCell ref="U1320:V1320"/>
    <mergeCell ref="K1321:L1321"/>
    <mergeCell ref="R1321:S1321"/>
    <mergeCell ref="U1321:V1321"/>
    <mergeCell ref="K1322:L1322"/>
    <mergeCell ref="R1322:S1322"/>
    <mergeCell ref="U1322:V1322"/>
    <mergeCell ref="K1323:L1323"/>
    <mergeCell ref="R1323:S1323"/>
    <mergeCell ref="U1323:V1323"/>
    <mergeCell ref="K1324:L1324"/>
    <mergeCell ref="R1324:S1324"/>
    <mergeCell ref="U1324:V1324"/>
    <mergeCell ref="K1325:L1325"/>
    <mergeCell ref="R1325:S1325"/>
    <mergeCell ref="U1325:V1325"/>
    <mergeCell ref="K1326:L1326"/>
    <mergeCell ref="R1326:S1326"/>
    <mergeCell ref="U1326:V1326"/>
    <mergeCell ref="K1327:L1327"/>
    <mergeCell ref="R1327:S1327"/>
    <mergeCell ref="U1327:V1327"/>
    <mergeCell ref="K1328:L1328"/>
    <mergeCell ref="R1328:S1328"/>
    <mergeCell ref="U1328:V1328"/>
    <mergeCell ref="K1329:L1329"/>
    <mergeCell ref="R1329:S1329"/>
    <mergeCell ref="U1329:V1329"/>
    <mergeCell ref="K1330:L1330"/>
    <mergeCell ref="R1330:S1330"/>
    <mergeCell ref="U1330:V1330"/>
    <mergeCell ref="K1331:L1331"/>
    <mergeCell ref="R1331:S1331"/>
    <mergeCell ref="U1331:V1331"/>
    <mergeCell ref="K1332:L1332"/>
    <mergeCell ref="R1332:S1332"/>
    <mergeCell ref="U1332:V1332"/>
    <mergeCell ref="K1333:L1333"/>
    <mergeCell ref="R1333:S1333"/>
    <mergeCell ref="U1333:V1333"/>
    <mergeCell ref="K1334:L1334"/>
    <mergeCell ref="R1334:S1334"/>
    <mergeCell ref="U1334:V1334"/>
    <mergeCell ref="K1335:L1335"/>
    <mergeCell ref="R1335:S1335"/>
    <mergeCell ref="U1335:V1335"/>
    <mergeCell ref="K1336:L1336"/>
    <mergeCell ref="R1336:S1336"/>
    <mergeCell ref="U1336:V1336"/>
    <mergeCell ref="K1337:L1337"/>
    <mergeCell ref="R1337:S1337"/>
    <mergeCell ref="U1337:V1337"/>
    <mergeCell ref="K1338:L1338"/>
    <mergeCell ref="R1338:S1338"/>
    <mergeCell ref="U1338:V1338"/>
    <mergeCell ref="K1339:L1339"/>
    <mergeCell ref="R1339:S1339"/>
    <mergeCell ref="U1339:V1339"/>
    <mergeCell ref="K1340:L1340"/>
    <mergeCell ref="R1340:S1340"/>
    <mergeCell ref="U1340:V1340"/>
    <mergeCell ref="K1341:L1341"/>
    <mergeCell ref="R1341:S1341"/>
    <mergeCell ref="U1341:V1341"/>
    <mergeCell ref="K1342:L1342"/>
    <mergeCell ref="R1342:S1342"/>
    <mergeCell ref="U1342:V1342"/>
    <mergeCell ref="K1343:L1343"/>
    <mergeCell ref="R1343:S1343"/>
    <mergeCell ref="U1343:V1343"/>
    <mergeCell ref="K1344:L1344"/>
    <mergeCell ref="R1344:S1344"/>
    <mergeCell ref="U1344:V1344"/>
    <mergeCell ref="K1345:L1345"/>
    <mergeCell ref="R1345:S1345"/>
    <mergeCell ref="U1345:V1345"/>
    <mergeCell ref="K1346:L1346"/>
    <mergeCell ref="R1346:S1346"/>
    <mergeCell ref="U1346:V1346"/>
    <mergeCell ref="K1347:L1347"/>
    <mergeCell ref="R1347:S1347"/>
    <mergeCell ref="U1347:V1347"/>
    <mergeCell ref="K1348:L1348"/>
    <mergeCell ref="R1348:S1348"/>
    <mergeCell ref="U1348:V1348"/>
    <mergeCell ref="K1349:L1349"/>
    <mergeCell ref="R1349:S1349"/>
    <mergeCell ref="U1349:V1349"/>
    <mergeCell ref="K1350:L1350"/>
    <mergeCell ref="R1350:S1350"/>
    <mergeCell ref="U1350:V1350"/>
    <mergeCell ref="K1351:L1351"/>
    <mergeCell ref="R1351:S1351"/>
    <mergeCell ref="U1351:V1351"/>
    <mergeCell ref="K1352:L1352"/>
    <mergeCell ref="R1352:S1352"/>
    <mergeCell ref="U1352:V1352"/>
    <mergeCell ref="K1353:L1353"/>
    <mergeCell ref="R1353:S1353"/>
    <mergeCell ref="U1353:V1353"/>
    <mergeCell ref="K1354:L1354"/>
    <mergeCell ref="R1354:S1354"/>
    <mergeCell ref="U1354:V1354"/>
    <mergeCell ref="K1355:L1355"/>
    <mergeCell ref="R1355:S1355"/>
    <mergeCell ref="U1355:V1355"/>
    <mergeCell ref="K1356:L1356"/>
    <mergeCell ref="R1356:S1356"/>
    <mergeCell ref="U1356:V1356"/>
    <mergeCell ref="K1357:L1357"/>
    <mergeCell ref="R1357:S1357"/>
    <mergeCell ref="U1357:V1357"/>
    <mergeCell ref="K1358:L1358"/>
    <mergeCell ref="R1358:S1358"/>
    <mergeCell ref="U1358:V1358"/>
    <mergeCell ref="K1359:L1359"/>
    <mergeCell ref="R1359:S1359"/>
    <mergeCell ref="U1359:V1359"/>
    <mergeCell ref="K1360:L1360"/>
    <mergeCell ref="R1360:S1360"/>
    <mergeCell ref="U1360:V1360"/>
    <mergeCell ref="K1361:L1361"/>
    <mergeCell ref="R1361:S1361"/>
    <mergeCell ref="U1361:V1361"/>
    <mergeCell ref="K1362:L1362"/>
    <mergeCell ref="R1362:S1362"/>
    <mergeCell ref="U1362:V1362"/>
    <mergeCell ref="K1363:L1363"/>
    <mergeCell ref="R1363:S1363"/>
    <mergeCell ref="U1363:V1363"/>
    <mergeCell ref="K1364:L1364"/>
    <mergeCell ref="R1364:S1364"/>
    <mergeCell ref="U1364:V1364"/>
    <mergeCell ref="K1365:L1365"/>
    <mergeCell ref="R1365:S1365"/>
    <mergeCell ref="U1365:V1365"/>
    <mergeCell ref="K1366:L1366"/>
    <mergeCell ref="R1366:S1366"/>
    <mergeCell ref="U1366:V1366"/>
    <mergeCell ref="K1367:L1367"/>
    <mergeCell ref="R1367:S1367"/>
    <mergeCell ref="U1367:V1367"/>
    <mergeCell ref="K1368:L1368"/>
    <mergeCell ref="R1368:S1368"/>
    <mergeCell ref="U1368:V1368"/>
    <mergeCell ref="K1369:L1369"/>
    <mergeCell ref="R1369:S1369"/>
    <mergeCell ref="U1369:V1369"/>
    <mergeCell ref="K1370:L1370"/>
    <mergeCell ref="R1370:S1370"/>
    <mergeCell ref="U1370:V1370"/>
    <mergeCell ref="K1371:L1371"/>
    <mergeCell ref="R1371:S1371"/>
    <mergeCell ref="U1371:V1371"/>
    <mergeCell ref="K1372:L1372"/>
    <mergeCell ref="R1372:S1372"/>
    <mergeCell ref="U1372:V1372"/>
    <mergeCell ref="K1373:L1373"/>
    <mergeCell ref="R1373:S1373"/>
    <mergeCell ref="U1373:V1373"/>
    <mergeCell ref="K1374:L1374"/>
    <mergeCell ref="R1374:S1374"/>
    <mergeCell ref="U1374:V1374"/>
    <mergeCell ref="K1375:L1375"/>
    <mergeCell ref="R1375:S1375"/>
    <mergeCell ref="U1375:V1375"/>
    <mergeCell ref="K1376:L1376"/>
    <mergeCell ref="R1376:S1376"/>
    <mergeCell ref="U1376:V1376"/>
    <mergeCell ref="K1377:L1377"/>
    <mergeCell ref="R1377:S1377"/>
    <mergeCell ref="U1377:V1377"/>
    <mergeCell ref="K1378:L1378"/>
    <mergeCell ref="R1378:S1378"/>
    <mergeCell ref="U1378:V1378"/>
    <mergeCell ref="K1379:L1379"/>
    <mergeCell ref="R1379:S1379"/>
    <mergeCell ref="U1379:V1379"/>
    <mergeCell ref="K1380:L1380"/>
    <mergeCell ref="R1380:S1380"/>
    <mergeCell ref="U1380:V1380"/>
    <mergeCell ref="K1381:L1381"/>
    <mergeCell ref="R1381:S1381"/>
    <mergeCell ref="U1381:V1381"/>
    <mergeCell ref="K1382:L1382"/>
    <mergeCell ref="R1382:S1382"/>
    <mergeCell ref="U1382:V1382"/>
    <mergeCell ref="K1383:L1383"/>
    <mergeCell ref="R1383:S1383"/>
    <mergeCell ref="U1383:V1383"/>
    <mergeCell ref="K1384:L1384"/>
    <mergeCell ref="R1384:S1384"/>
    <mergeCell ref="U1384:V1384"/>
    <mergeCell ref="K1385:L1385"/>
    <mergeCell ref="R1385:S1385"/>
    <mergeCell ref="U1385:V1385"/>
    <mergeCell ref="K1386:L1386"/>
    <mergeCell ref="R1386:S1386"/>
    <mergeCell ref="U1386:V1386"/>
    <mergeCell ref="K1387:L1387"/>
    <mergeCell ref="R1387:S1387"/>
    <mergeCell ref="U1387:V1387"/>
    <mergeCell ref="K1388:L1388"/>
    <mergeCell ref="R1388:S1388"/>
    <mergeCell ref="U1388:V1388"/>
    <mergeCell ref="K1389:L1389"/>
    <mergeCell ref="R1389:S1389"/>
    <mergeCell ref="U1389:V1389"/>
    <mergeCell ref="K1390:L1390"/>
    <mergeCell ref="R1390:S1390"/>
    <mergeCell ref="U1390:V1390"/>
    <mergeCell ref="K1391:L1391"/>
    <mergeCell ref="R1391:S1391"/>
    <mergeCell ref="U1391:V1391"/>
    <mergeCell ref="K1392:L1392"/>
    <mergeCell ref="R1392:S1392"/>
    <mergeCell ref="U1392:V1392"/>
    <mergeCell ref="K1393:L1393"/>
    <mergeCell ref="R1393:S1393"/>
    <mergeCell ref="U1393:V1393"/>
    <mergeCell ref="K1394:L1394"/>
    <mergeCell ref="R1394:S1394"/>
    <mergeCell ref="U1394:V1394"/>
    <mergeCell ref="K1395:L1395"/>
    <mergeCell ref="R1395:S1395"/>
    <mergeCell ref="U1395:V1395"/>
    <mergeCell ref="K1396:L1396"/>
    <mergeCell ref="R1396:S1396"/>
    <mergeCell ref="U1396:V1396"/>
    <mergeCell ref="K1397:L1397"/>
    <mergeCell ref="R1397:S1397"/>
    <mergeCell ref="U1397:V1397"/>
    <mergeCell ref="K1398:L1398"/>
    <mergeCell ref="R1398:S1398"/>
    <mergeCell ref="U1398:V1398"/>
    <mergeCell ref="K1399:L1399"/>
    <mergeCell ref="R1399:S1399"/>
    <mergeCell ref="U1399:V1399"/>
    <mergeCell ref="K1400:L1400"/>
    <mergeCell ref="R1400:S1400"/>
    <mergeCell ref="U1400:V1400"/>
    <mergeCell ref="K1401:L1401"/>
    <mergeCell ref="R1401:S1401"/>
    <mergeCell ref="U1401:V1401"/>
    <mergeCell ref="K1402:L1402"/>
    <mergeCell ref="R1402:S1402"/>
    <mergeCell ref="U1402:V1402"/>
    <mergeCell ref="K1403:L1403"/>
    <mergeCell ref="R1403:S1403"/>
    <mergeCell ref="U1403:V1403"/>
    <mergeCell ref="K1404:L1404"/>
    <mergeCell ref="R1404:S1404"/>
    <mergeCell ref="U1404:V1404"/>
    <mergeCell ref="K1405:L1405"/>
    <mergeCell ref="R1405:S1405"/>
    <mergeCell ref="U1405:V1405"/>
    <mergeCell ref="K1406:L1406"/>
    <mergeCell ref="R1406:S1406"/>
    <mergeCell ref="U1406:V1406"/>
    <mergeCell ref="K1407:L1407"/>
    <mergeCell ref="R1407:S1407"/>
    <mergeCell ref="U1407:V1407"/>
    <mergeCell ref="K1408:L1408"/>
    <mergeCell ref="R1408:S1408"/>
    <mergeCell ref="U1408:V1408"/>
    <mergeCell ref="K1409:L1409"/>
    <mergeCell ref="R1409:S1409"/>
    <mergeCell ref="U1409:V1409"/>
    <mergeCell ref="K1410:L1410"/>
    <mergeCell ref="R1410:S1410"/>
    <mergeCell ref="U1410:V1410"/>
    <mergeCell ref="K1411:L1411"/>
    <mergeCell ref="R1411:S1411"/>
    <mergeCell ref="U1411:V1411"/>
    <mergeCell ref="K1412:L1412"/>
    <mergeCell ref="R1412:S1412"/>
    <mergeCell ref="U1412:V1412"/>
    <mergeCell ref="K1413:L1413"/>
    <mergeCell ref="R1413:S1413"/>
    <mergeCell ref="U1413:V1413"/>
    <mergeCell ref="K1414:L1414"/>
    <mergeCell ref="R1414:S1414"/>
    <mergeCell ref="U1414:V1414"/>
    <mergeCell ref="K1415:L1415"/>
    <mergeCell ref="R1415:S1415"/>
    <mergeCell ref="U1415:V1415"/>
    <mergeCell ref="K1416:L1416"/>
    <mergeCell ref="R1416:S1416"/>
    <mergeCell ref="U1416:V1416"/>
    <mergeCell ref="K1417:L1417"/>
    <mergeCell ref="R1417:S1417"/>
    <mergeCell ref="U1417:V1417"/>
    <mergeCell ref="K1418:L1418"/>
    <mergeCell ref="R1418:S1418"/>
    <mergeCell ref="U1418:V1418"/>
    <mergeCell ref="K1419:L1419"/>
    <mergeCell ref="R1419:S1419"/>
    <mergeCell ref="U1419:V1419"/>
    <mergeCell ref="K1420:L1420"/>
    <mergeCell ref="R1420:S1420"/>
    <mergeCell ref="U1420:V1420"/>
    <mergeCell ref="K1421:L1421"/>
    <mergeCell ref="R1421:S1421"/>
    <mergeCell ref="U1421:V1421"/>
    <mergeCell ref="K1422:L1422"/>
    <mergeCell ref="R1422:S1422"/>
    <mergeCell ref="U1422:V1422"/>
    <mergeCell ref="K1423:L1423"/>
    <mergeCell ref="R1423:S1423"/>
    <mergeCell ref="U1423:V1423"/>
    <mergeCell ref="K1424:L1424"/>
    <mergeCell ref="R1424:S1424"/>
    <mergeCell ref="U1424:V1424"/>
    <mergeCell ref="K1425:L1425"/>
    <mergeCell ref="R1425:S1425"/>
    <mergeCell ref="U1425:V1425"/>
    <mergeCell ref="K1426:L1426"/>
    <mergeCell ref="R1426:S1426"/>
    <mergeCell ref="U1426:V1426"/>
    <mergeCell ref="K1427:L1427"/>
    <mergeCell ref="R1427:S1427"/>
    <mergeCell ref="U1427:V1427"/>
    <mergeCell ref="K1428:L1428"/>
    <mergeCell ref="R1428:S1428"/>
    <mergeCell ref="U1428:V1428"/>
    <mergeCell ref="K1429:L1429"/>
    <mergeCell ref="R1429:S1429"/>
    <mergeCell ref="U1429:V1429"/>
    <mergeCell ref="K1430:L1430"/>
    <mergeCell ref="R1430:S1430"/>
    <mergeCell ref="U1430:V1430"/>
    <mergeCell ref="K1431:L1431"/>
    <mergeCell ref="R1431:S1431"/>
    <mergeCell ref="U1431:V1431"/>
    <mergeCell ref="K1432:L1432"/>
    <mergeCell ref="R1432:S1432"/>
    <mergeCell ref="U1432:V1432"/>
    <mergeCell ref="K1433:L1433"/>
    <mergeCell ref="R1433:S1433"/>
    <mergeCell ref="U1433:V1433"/>
    <mergeCell ref="K1434:L1434"/>
    <mergeCell ref="R1434:S1434"/>
    <mergeCell ref="U1434:V1434"/>
    <mergeCell ref="K1435:L1435"/>
    <mergeCell ref="R1435:S1435"/>
    <mergeCell ref="U1435:V1435"/>
    <mergeCell ref="K1436:L1436"/>
    <mergeCell ref="R1436:S1436"/>
    <mergeCell ref="U1436:V1436"/>
    <mergeCell ref="K1437:L1437"/>
    <mergeCell ref="R1437:S1437"/>
    <mergeCell ref="U1437:V1437"/>
    <mergeCell ref="K1438:L1438"/>
    <mergeCell ref="R1438:S1438"/>
    <mergeCell ref="U1438:V1438"/>
    <mergeCell ref="K1439:L1439"/>
    <mergeCell ref="R1439:S1439"/>
    <mergeCell ref="U1439:V1439"/>
    <mergeCell ref="K1440:L1440"/>
    <mergeCell ref="R1440:S1440"/>
    <mergeCell ref="U1440:V1440"/>
    <mergeCell ref="K1441:L1441"/>
    <mergeCell ref="R1441:S1441"/>
    <mergeCell ref="U1441:V1441"/>
    <mergeCell ref="K1442:L1442"/>
    <mergeCell ref="R1442:S1442"/>
    <mergeCell ref="U1442:V1442"/>
    <mergeCell ref="K1443:L1443"/>
    <mergeCell ref="R1443:S1443"/>
    <mergeCell ref="U1443:V1443"/>
    <mergeCell ref="K1444:L1444"/>
    <mergeCell ref="R1444:S1444"/>
    <mergeCell ref="U1444:V1444"/>
    <mergeCell ref="K1445:L1445"/>
    <mergeCell ref="R1445:S1445"/>
    <mergeCell ref="U1445:V1445"/>
    <mergeCell ref="K1446:L1446"/>
    <mergeCell ref="R1446:S1446"/>
    <mergeCell ref="U1446:V1446"/>
    <mergeCell ref="K1447:L1447"/>
    <mergeCell ref="R1447:S1447"/>
    <mergeCell ref="U1447:V1447"/>
    <mergeCell ref="K1448:L1448"/>
    <mergeCell ref="R1448:S1448"/>
    <mergeCell ref="U1448:V1448"/>
    <mergeCell ref="K1449:L1449"/>
    <mergeCell ref="R1449:S1449"/>
    <mergeCell ref="U1449:V1449"/>
    <mergeCell ref="K1450:L1450"/>
    <mergeCell ref="R1450:S1450"/>
    <mergeCell ref="U1450:V1450"/>
    <mergeCell ref="K1451:L1451"/>
    <mergeCell ref="R1451:S1451"/>
    <mergeCell ref="U1451:V1451"/>
    <mergeCell ref="K1452:L1452"/>
    <mergeCell ref="R1452:S1452"/>
    <mergeCell ref="U1452:V1452"/>
    <mergeCell ref="K1453:L1453"/>
    <mergeCell ref="R1453:S1453"/>
    <mergeCell ref="U1453:V1453"/>
    <mergeCell ref="K1454:L1454"/>
    <mergeCell ref="R1454:S1454"/>
    <mergeCell ref="U1454:V1454"/>
    <mergeCell ref="K1455:L1455"/>
    <mergeCell ref="R1455:S1455"/>
    <mergeCell ref="U1455:V1455"/>
    <mergeCell ref="K1456:L1456"/>
    <mergeCell ref="R1456:S1456"/>
    <mergeCell ref="U1456:V1456"/>
    <mergeCell ref="K1457:L1457"/>
    <mergeCell ref="R1457:S1457"/>
    <mergeCell ref="U1457:V1457"/>
    <mergeCell ref="K1458:L1458"/>
    <mergeCell ref="R1458:S1458"/>
    <mergeCell ref="U1458:V1458"/>
    <mergeCell ref="K1459:L1459"/>
    <mergeCell ref="R1459:S1459"/>
    <mergeCell ref="U1459:V1459"/>
    <mergeCell ref="K1460:L1460"/>
    <mergeCell ref="R1460:S1460"/>
    <mergeCell ref="U1460:V1460"/>
    <mergeCell ref="K1461:L1461"/>
    <mergeCell ref="R1461:S1461"/>
    <mergeCell ref="U1461:V1461"/>
    <mergeCell ref="K1462:L1462"/>
    <mergeCell ref="R1462:S1462"/>
    <mergeCell ref="U1462:V1462"/>
    <mergeCell ref="K1463:L1463"/>
    <mergeCell ref="R1463:S1463"/>
    <mergeCell ref="U1463:V1463"/>
    <mergeCell ref="K1464:L1464"/>
    <mergeCell ref="R1464:S1464"/>
    <mergeCell ref="U1464:V1464"/>
    <mergeCell ref="K1465:L1465"/>
    <mergeCell ref="R1465:S1465"/>
    <mergeCell ref="U1465:V1465"/>
    <mergeCell ref="K1466:L1466"/>
    <mergeCell ref="R1466:S1466"/>
    <mergeCell ref="U1466:V1466"/>
    <mergeCell ref="K1467:L1467"/>
    <mergeCell ref="R1467:S1467"/>
    <mergeCell ref="U1467:V1467"/>
    <mergeCell ref="K1468:L1468"/>
    <mergeCell ref="R1468:S1468"/>
    <mergeCell ref="U1468:V1468"/>
    <mergeCell ref="K1469:L1469"/>
    <mergeCell ref="R1469:S1469"/>
    <mergeCell ref="U1469:V1469"/>
    <mergeCell ref="K1470:L1470"/>
    <mergeCell ref="R1470:S1470"/>
    <mergeCell ref="U1470:V1470"/>
    <mergeCell ref="K1471:L1471"/>
    <mergeCell ref="R1471:S1471"/>
    <mergeCell ref="U1471:V1471"/>
    <mergeCell ref="K1472:L1472"/>
    <mergeCell ref="R1472:S1472"/>
    <mergeCell ref="U1472:V1472"/>
    <mergeCell ref="K1473:L1473"/>
    <mergeCell ref="R1473:S1473"/>
    <mergeCell ref="U1473:V1473"/>
    <mergeCell ref="K1474:L1474"/>
    <mergeCell ref="R1474:S1474"/>
    <mergeCell ref="U1474:V1474"/>
    <mergeCell ref="K1475:L1475"/>
    <mergeCell ref="R1475:S1475"/>
    <mergeCell ref="U1475:V1475"/>
    <mergeCell ref="K1476:L1476"/>
    <mergeCell ref="R1476:S1476"/>
    <mergeCell ref="U1476:V1476"/>
    <mergeCell ref="K1477:L1477"/>
    <mergeCell ref="R1477:S1477"/>
    <mergeCell ref="U1477:V1477"/>
    <mergeCell ref="K1478:L1478"/>
    <mergeCell ref="R1478:S1478"/>
    <mergeCell ref="U1478:V1478"/>
    <mergeCell ref="K1479:L1479"/>
    <mergeCell ref="R1479:S1479"/>
    <mergeCell ref="U1479:V1479"/>
    <mergeCell ref="K1480:L1480"/>
    <mergeCell ref="R1480:S1480"/>
    <mergeCell ref="U1480:V1480"/>
    <mergeCell ref="K1481:L1481"/>
    <mergeCell ref="R1481:S1481"/>
    <mergeCell ref="U1481:V1481"/>
    <mergeCell ref="K1482:L1482"/>
    <mergeCell ref="R1482:S1482"/>
    <mergeCell ref="U1482:V1482"/>
    <mergeCell ref="K1483:L1483"/>
    <mergeCell ref="R1483:S1483"/>
    <mergeCell ref="U1483:V1483"/>
    <mergeCell ref="K1484:L1484"/>
    <mergeCell ref="R1484:S1484"/>
    <mergeCell ref="U1484:V1484"/>
    <mergeCell ref="K1485:L1485"/>
    <mergeCell ref="R1485:S1485"/>
    <mergeCell ref="U1485:V1485"/>
    <mergeCell ref="K1486:L1486"/>
    <mergeCell ref="R1486:S1486"/>
    <mergeCell ref="U1486:V1486"/>
    <mergeCell ref="U1487:V1487"/>
    <mergeCell ref="U1488:V1488"/>
    <mergeCell ref="U1489:V1489"/>
    <mergeCell ref="U1490:V1490"/>
    <mergeCell ref="U1491:V1491"/>
    <mergeCell ref="U1492:V1492"/>
    <mergeCell ref="U1493:V1493"/>
    <mergeCell ref="U1494:V1494"/>
    <mergeCell ref="U1495:V1495"/>
    <mergeCell ref="U1496:V1496"/>
    <mergeCell ref="U1497:V1497"/>
    <mergeCell ref="U1498:V1498"/>
    <mergeCell ref="U1499:V1499"/>
    <mergeCell ref="U1500:V1500"/>
    <mergeCell ref="U1501:V1501"/>
    <mergeCell ref="U1502:V1502"/>
    <mergeCell ref="U1503:V1503"/>
    <mergeCell ref="U1504:V1504"/>
    <mergeCell ref="U1505:V1505"/>
    <mergeCell ref="U1506:V1506"/>
    <mergeCell ref="U1507:V1507"/>
    <mergeCell ref="U1508:V1508"/>
    <mergeCell ref="U1509:V1509"/>
    <mergeCell ref="U1510:V1510"/>
    <mergeCell ref="U1511:V1511"/>
    <mergeCell ref="U1512:V1512"/>
    <mergeCell ref="U1513:V1513"/>
    <mergeCell ref="U1514:V1514"/>
    <mergeCell ref="U1515:V1515"/>
    <mergeCell ref="U1516:V1516"/>
    <mergeCell ref="U1517:V1517"/>
    <mergeCell ref="U1518:V1518"/>
    <mergeCell ref="U1519:V1519"/>
    <mergeCell ref="U1520:V1520"/>
    <mergeCell ref="U1521:V1521"/>
    <mergeCell ref="U1522:V1522"/>
    <mergeCell ref="U1523:V1523"/>
    <mergeCell ref="U1524:V1524"/>
    <mergeCell ref="U1525:V1525"/>
    <mergeCell ref="U1526:V1526"/>
    <mergeCell ref="U1527:V1527"/>
    <mergeCell ref="U1528:V1528"/>
    <mergeCell ref="U1529:V1529"/>
    <mergeCell ref="U1530:V1530"/>
    <mergeCell ref="U1531:V1531"/>
    <mergeCell ref="U1532:V1532"/>
    <mergeCell ref="U1533:V1533"/>
    <mergeCell ref="U1534:V1534"/>
    <mergeCell ref="U1535:V1535"/>
    <mergeCell ref="U1536:V1536"/>
    <mergeCell ref="U1537:V1537"/>
    <mergeCell ref="U1538:V1538"/>
    <mergeCell ref="U1539:V1539"/>
    <mergeCell ref="U1540:V1540"/>
    <mergeCell ref="U1541:V1541"/>
    <mergeCell ref="U1542:V1542"/>
    <mergeCell ref="U1543:V1543"/>
    <mergeCell ref="U1544:V1544"/>
    <mergeCell ref="U1545:V1545"/>
    <mergeCell ref="U1546:V1546"/>
    <mergeCell ref="U1547:V1547"/>
    <mergeCell ref="U1548:V1548"/>
    <mergeCell ref="U1549:V1549"/>
    <mergeCell ref="U1550:V1550"/>
    <mergeCell ref="U1551:V1551"/>
    <mergeCell ref="U1552:V1552"/>
    <mergeCell ref="U1553:V1553"/>
    <mergeCell ref="U1554:V1554"/>
    <mergeCell ref="U1555:V1555"/>
    <mergeCell ref="U1556:V1556"/>
    <mergeCell ref="U1557:V1557"/>
    <mergeCell ref="U1558:V1558"/>
    <mergeCell ref="U1559:V1559"/>
    <mergeCell ref="U1560:V1560"/>
    <mergeCell ref="U1561:V1561"/>
    <mergeCell ref="U1562:V1562"/>
    <mergeCell ref="U1563:V1563"/>
    <mergeCell ref="U1564:V1564"/>
    <mergeCell ref="U1565:V1565"/>
    <mergeCell ref="U1566:V1566"/>
    <mergeCell ref="U1567:V1567"/>
    <mergeCell ref="U1568:V1568"/>
    <mergeCell ref="U1569:V1569"/>
    <mergeCell ref="U1570:V1570"/>
    <mergeCell ref="U1571:V1571"/>
    <mergeCell ref="U1572:V1572"/>
    <mergeCell ref="U1573:V1573"/>
    <mergeCell ref="U1574:V1574"/>
    <mergeCell ref="U1575:V1575"/>
    <mergeCell ref="U1576:V1576"/>
    <mergeCell ref="U1577:V1577"/>
    <mergeCell ref="U1578:V1578"/>
    <mergeCell ref="U1579:V1579"/>
    <mergeCell ref="U1580:V1580"/>
    <mergeCell ref="U1581:V1581"/>
    <mergeCell ref="U1582:V1582"/>
    <mergeCell ref="U1583:V1583"/>
    <mergeCell ref="U1584:V1584"/>
    <mergeCell ref="U1585:V1585"/>
    <mergeCell ref="U1586:V1586"/>
    <mergeCell ref="U1587:V1587"/>
    <mergeCell ref="U1588:V1588"/>
    <mergeCell ref="U1589:V1589"/>
    <mergeCell ref="U1590:V1590"/>
    <mergeCell ref="U1591:V1591"/>
    <mergeCell ref="U1592:V1592"/>
    <mergeCell ref="U1593:V1593"/>
    <mergeCell ref="U1594:V1594"/>
    <mergeCell ref="U1595:V1595"/>
    <mergeCell ref="U1596:V1596"/>
    <mergeCell ref="U1597:V1597"/>
    <mergeCell ref="U1598:V1598"/>
    <mergeCell ref="U1599:V1599"/>
    <mergeCell ref="U1600:V1600"/>
    <mergeCell ref="U1601:V1601"/>
    <mergeCell ref="U1602:V1602"/>
    <mergeCell ref="U1603:V1603"/>
    <mergeCell ref="U1604:V1604"/>
    <mergeCell ref="U1605:V1605"/>
    <mergeCell ref="U1606:V1606"/>
    <mergeCell ref="U1607:V1607"/>
    <mergeCell ref="U1608:V1608"/>
    <mergeCell ref="U1609:V1609"/>
    <mergeCell ref="U1610:V1610"/>
    <mergeCell ref="U1611:V1611"/>
    <mergeCell ref="U1612:V1612"/>
    <mergeCell ref="U1613:V1613"/>
    <mergeCell ref="U1614:V1614"/>
    <mergeCell ref="U1615:V1615"/>
    <mergeCell ref="U1616:V1616"/>
    <mergeCell ref="U1617:V1617"/>
    <mergeCell ref="U1618:V1618"/>
    <mergeCell ref="U1619:V1619"/>
    <mergeCell ref="U1620:V1620"/>
    <mergeCell ref="U1621:V1621"/>
    <mergeCell ref="U1622:V1622"/>
    <mergeCell ref="U1623:V1623"/>
    <mergeCell ref="U1624:V1624"/>
    <mergeCell ref="U1625:V1625"/>
    <mergeCell ref="U1626:V1626"/>
    <mergeCell ref="U1627:V1627"/>
    <mergeCell ref="U1628:V1628"/>
    <mergeCell ref="U1629:V1629"/>
    <mergeCell ref="U1630:V1630"/>
    <mergeCell ref="U1631:V1631"/>
    <mergeCell ref="U1632:V1632"/>
    <mergeCell ref="U1633:V1633"/>
    <mergeCell ref="U1634:V1634"/>
    <mergeCell ref="U1635:V1635"/>
    <mergeCell ref="U1636:V1636"/>
    <mergeCell ref="U1637:V1637"/>
    <mergeCell ref="U1638:V1638"/>
    <mergeCell ref="U1639:V1639"/>
    <mergeCell ref="U1640:V1640"/>
    <mergeCell ref="U1641:V1641"/>
    <mergeCell ref="U1642:V1642"/>
    <mergeCell ref="U1643:V1643"/>
    <mergeCell ref="U1644:V1644"/>
    <mergeCell ref="U1645:V1645"/>
    <mergeCell ref="U1646:V1646"/>
    <mergeCell ref="U1647:V1647"/>
    <mergeCell ref="U1648:V1648"/>
    <mergeCell ref="U1649:V1649"/>
    <mergeCell ref="U1650:V1650"/>
    <mergeCell ref="U1651:V1651"/>
    <mergeCell ref="U1652:V1652"/>
    <mergeCell ref="U1653:V1653"/>
    <mergeCell ref="U1654:V1654"/>
    <mergeCell ref="U1655:V1655"/>
    <mergeCell ref="U1656:V1656"/>
    <mergeCell ref="U1657:V1657"/>
    <mergeCell ref="U1658:V1658"/>
    <mergeCell ref="U1659:V1659"/>
    <mergeCell ref="U1660:V1660"/>
    <mergeCell ref="U1661:V1661"/>
    <mergeCell ref="U1662:V1662"/>
    <mergeCell ref="U1663:V1663"/>
    <mergeCell ref="U1664:V1664"/>
    <mergeCell ref="U1665:V1665"/>
    <mergeCell ref="U1666:V1666"/>
    <mergeCell ref="U1667:V1667"/>
    <mergeCell ref="U1668:V1668"/>
    <mergeCell ref="U1669:V1669"/>
    <mergeCell ref="U1670:V1670"/>
    <mergeCell ref="U1671:V1671"/>
    <mergeCell ref="U1672:V1672"/>
    <mergeCell ref="U1673:V1673"/>
    <mergeCell ref="U1674:V1674"/>
    <mergeCell ref="U1675:V1675"/>
    <mergeCell ref="U1676:V1676"/>
    <mergeCell ref="U1677:V1677"/>
    <mergeCell ref="U1678:V1678"/>
    <mergeCell ref="U1679:V1679"/>
    <mergeCell ref="U1680:V1680"/>
    <mergeCell ref="U1681:V1681"/>
    <mergeCell ref="U1682:V1682"/>
    <mergeCell ref="U1683:V1683"/>
    <mergeCell ref="U1684:V1684"/>
    <mergeCell ref="U1685:V1685"/>
    <mergeCell ref="U1686:V1686"/>
    <mergeCell ref="U1687:V1687"/>
    <mergeCell ref="U1688:V1688"/>
    <mergeCell ref="U1689:V1689"/>
    <mergeCell ref="U1690:V1690"/>
    <mergeCell ref="U1691:V1691"/>
    <mergeCell ref="U1692:V1692"/>
    <mergeCell ref="U1693:V1693"/>
    <mergeCell ref="U1694:V1694"/>
    <mergeCell ref="U1695:V1695"/>
    <mergeCell ref="U1696:V1696"/>
    <mergeCell ref="U1697:V1697"/>
    <mergeCell ref="U1698:V1698"/>
    <mergeCell ref="U1699:V1699"/>
    <mergeCell ref="U1700:V1700"/>
    <mergeCell ref="U1701:V1701"/>
    <mergeCell ref="U1702:V1702"/>
    <mergeCell ref="U1703:V1703"/>
    <mergeCell ref="U1704:V1704"/>
    <mergeCell ref="U1705:V1705"/>
    <mergeCell ref="U1706:V1706"/>
    <mergeCell ref="U1707:V1707"/>
    <mergeCell ref="U1708:V1708"/>
    <mergeCell ref="U1709:V1709"/>
    <mergeCell ref="U1710:V1710"/>
    <mergeCell ref="U1711:V1711"/>
    <mergeCell ref="U1712:V1712"/>
    <mergeCell ref="U1713:V1713"/>
    <mergeCell ref="U1714:V1714"/>
    <mergeCell ref="U1715:V1715"/>
    <mergeCell ref="U1716:V1716"/>
    <mergeCell ref="U1717:V1717"/>
    <mergeCell ref="U1718:V1718"/>
    <mergeCell ref="U1719:V1719"/>
    <mergeCell ref="U1720:V1720"/>
    <mergeCell ref="U1721:V1721"/>
    <mergeCell ref="U1722:V1722"/>
    <mergeCell ref="U1723:V1723"/>
    <mergeCell ref="U1724:V1724"/>
    <mergeCell ref="U1725:V1725"/>
    <mergeCell ref="U1726:V1726"/>
    <mergeCell ref="U1727:V1727"/>
    <mergeCell ref="U1728:V1728"/>
    <mergeCell ref="U1729:V1729"/>
    <mergeCell ref="U1730:V1730"/>
    <mergeCell ref="U1731:V1731"/>
    <mergeCell ref="U1732:V1732"/>
    <mergeCell ref="U1733:V1733"/>
    <mergeCell ref="U1734:V1734"/>
    <mergeCell ref="U1735:V1735"/>
    <mergeCell ref="U1736:V1736"/>
    <mergeCell ref="U1737:V1737"/>
    <mergeCell ref="U1738:V1738"/>
    <mergeCell ref="U1739:V1739"/>
    <mergeCell ref="U1740:V1740"/>
    <mergeCell ref="U1741:V1741"/>
    <mergeCell ref="U1742:V1742"/>
    <mergeCell ref="U1743:V1743"/>
    <mergeCell ref="U1744:V1744"/>
    <mergeCell ref="U1745:V1745"/>
    <mergeCell ref="U1746:V1746"/>
    <mergeCell ref="U1747:V1747"/>
    <mergeCell ref="U1748:V1748"/>
    <mergeCell ref="U1749:V1749"/>
    <mergeCell ref="U1750:V1750"/>
    <mergeCell ref="U1751:V1751"/>
    <mergeCell ref="U1752:V1752"/>
    <mergeCell ref="U1753:V1753"/>
    <mergeCell ref="U1754:V1754"/>
    <mergeCell ref="U1755:V1755"/>
    <mergeCell ref="U1756:V1756"/>
    <mergeCell ref="U1757:V1757"/>
    <mergeCell ref="U1758:V1758"/>
    <mergeCell ref="U1759:V1759"/>
    <mergeCell ref="U1760:V1760"/>
    <mergeCell ref="U1761:V1761"/>
    <mergeCell ref="U1762:V1762"/>
    <mergeCell ref="U1763:V1763"/>
    <mergeCell ref="U1764:V1764"/>
    <mergeCell ref="U1765:V1765"/>
    <mergeCell ref="U1766:V1766"/>
    <mergeCell ref="U1767:V1767"/>
    <mergeCell ref="U1768:V1768"/>
    <mergeCell ref="U1769:V1769"/>
    <mergeCell ref="U1770:V1770"/>
    <mergeCell ref="U1771:V1771"/>
    <mergeCell ref="U1772:V1772"/>
    <mergeCell ref="U1773:V1773"/>
    <mergeCell ref="U1774:V1774"/>
    <mergeCell ref="U1775:V1775"/>
    <mergeCell ref="U1776:V1776"/>
    <mergeCell ref="U1777:V1777"/>
    <mergeCell ref="U1778:V1778"/>
    <mergeCell ref="U1779:V1779"/>
    <mergeCell ref="U1780:V1780"/>
    <mergeCell ref="U1781:V1781"/>
    <mergeCell ref="U1782:V1782"/>
    <mergeCell ref="U1783:V1783"/>
    <mergeCell ref="U1784:V1784"/>
    <mergeCell ref="U1785:V1785"/>
    <mergeCell ref="U1786:V1786"/>
    <mergeCell ref="U1787:V1787"/>
    <mergeCell ref="U1788:V1788"/>
    <mergeCell ref="U1789:V1789"/>
    <mergeCell ref="U1790:V1790"/>
    <mergeCell ref="U1791:V1791"/>
    <mergeCell ref="U1792:V1792"/>
    <mergeCell ref="U1793:V1793"/>
    <mergeCell ref="U1794:V1794"/>
    <mergeCell ref="U1795:V1795"/>
    <mergeCell ref="U1796:V1796"/>
    <mergeCell ref="U1797:V1797"/>
    <mergeCell ref="U1798:V1798"/>
    <mergeCell ref="U1799:V1799"/>
    <mergeCell ref="U1800:V1800"/>
    <mergeCell ref="U1801:V1801"/>
    <mergeCell ref="U1802:V1802"/>
    <mergeCell ref="U1803:V1803"/>
    <mergeCell ref="U1804:V1804"/>
    <mergeCell ref="U1805:V1805"/>
    <mergeCell ref="U1806:V1806"/>
    <mergeCell ref="U1807:V1807"/>
    <mergeCell ref="U1808:V1808"/>
    <mergeCell ref="U1809:V1809"/>
    <mergeCell ref="U1810:V1810"/>
    <mergeCell ref="U1811:V1811"/>
    <mergeCell ref="U1812:V1812"/>
    <mergeCell ref="U1813:V1813"/>
    <mergeCell ref="U1814:V1814"/>
    <mergeCell ref="U1815:V1815"/>
    <mergeCell ref="U1816:V1816"/>
    <mergeCell ref="U1817:V1817"/>
    <mergeCell ref="U1818:V1818"/>
    <mergeCell ref="U1819:V1819"/>
    <mergeCell ref="U1820:V1820"/>
    <mergeCell ref="U1821:V1821"/>
    <mergeCell ref="U1822:V1822"/>
    <mergeCell ref="U1823:V1823"/>
    <mergeCell ref="U1824:V1824"/>
    <mergeCell ref="U1825:V1825"/>
    <mergeCell ref="U1826:V1826"/>
    <mergeCell ref="U1827:V1827"/>
    <mergeCell ref="U1828:V1828"/>
    <mergeCell ref="U1829:V1829"/>
    <mergeCell ref="U1830:V1830"/>
    <mergeCell ref="U1831:V1831"/>
    <mergeCell ref="U1832:V1832"/>
    <mergeCell ref="U1833:V1833"/>
    <mergeCell ref="U1834:V1834"/>
    <mergeCell ref="U1835:V1835"/>
    <mergeCell ref="U1836:V1836"/>
    <mergeCell ref="U1837:V1837"/>
    <mergeCell ref="U1838:V1838"/>
    <mergeCell ref="U1839:V1839"/>
    <mergeCell ref="U1840:V1840"/>
    <mergeCell ref="U1841:V1841"/>
    <mergeCell ref="U1842:V1842"/>
    <mergeCell ref="U1843:V1843"/>
    <mergeCell ref="U1844:V1844"/>
    <mergeCell ref="U1845:V1845"/>
    <mergeCell ref="U1846:V1846"/>
    <mergeCell ref="U1847:V1847"/>
    <mergeCell ref="U1848:V1848"/>
    <mergeCell ref="U1849:V1849"/>
    <mergeCell ref="U1850:V1850"/>
    <mergeCell ref="U1851:V1851"/>
    <mergeCell ref="U1852:V1852"/>
    <mergeCell ref="U1853:V1853"/>
    <mergeCell ref="U1854:V1854"/>
    <mergeCell ref="U1855:V1855"/>
    <mergeCell ref="U1856:V1856"/>
    <mergeCell ref="U1857:V1857"/>
    <mergeCell ref="U1858:V1858"/>
    <mergeCell ref="U1859:V1859"/>
    <mergeCell ref="U1860:V1860"/>
    <mergeCell ref="U1861:V1861"/>
    <mergeCell ref="U1862:V1862"/>
    <mergeCell ref="U1863:V1863"/>
    <mergeCell ref="U1864:V1864"/>
    <mergeCell ref="U1865:V1865"/>
    <mergeCell ref="U1866:V1866"/>
    <mergeCell ref="U1867:V1867"/>
    <mergeCell ref="U1868:V1868"/>
    <mergeCell ref="U1869:V1869"/>
    <mergeCell ref="U1870:V1870"/>
    <mergeCell ref="U1871:V1871"/>
    <mergeCell ref="U1872:V1872"/>
    <mergeCell ref="U1873:V1873"/>
    <mergeCell ref="U1874:V1874"/>
    <mergeCell ref="U1875:V1875"/>
    <mergeCell ref="U1876:V1876"/>
    <mergeCell ref="U1877:V1877"/>
    <mergeCell ref="U1878:V1878"/>
    <mergeCell ref="U1879:V1879"/>
    <mergeCell ref="U1880:V1880"/>
    <mergeCell ref="U1881:V1881"/>
    <mergeCell ref="U1882:V1882"/>
    <mergeCell ref="U1883:V1883"/>
    <mergeCell ref="U1884:V1884"/>
    <mergeCell ref="U1885:V1885"/>
    <mergeCell ref="U1886:V1886"/>
    <mergeCell ref="U1887:V1887"/>
    <mergeCell ref="U1888:V1888"/>
    <mergeCell ref="U1889:V1889"/>
    <mergeCell ref="U1890:V1890"/>
    <mergeCell ref="U1891:V1891"/>
    <mergeCell ref="U1892:V1892"/>
    <mergeCell ref="U1893:V1893"/>
    <mergeCell ref="U1894:V1894"/>
    <mergeCell ref="U1895:V1895"/>
    <mergeCell ref="U1896:V1896"/>
    <mergeCell ref="U1897:V1897"/>
    <mergeCell ref="U1898:V1898"/>
    <mergeCell ref="U1899:V1899"/>
    <mergeCell ref="U1900:V1900"/>
    <mergeCell ref="U1901:V1901"/>
    <mergeCell ref="U1902:V1902"/>
    <mergeCell ref="U1903:V1903"/>
    <mergeCell ref="U1904:V1904"/>
    <mergeCell ref="U1905:V1905"/>
    <mergeCell ref="U1906:V1906"/>
    <mergeCell ref="U1907:V1907"/>
    <mergeCell ref="U1908:V1908"/>
    <mergeCell ref="U1909:V1909"/>
    <mergeCell ref="U1910:V1910"/>
    <mergeCell ref="U1911:V1911"/>
    <mergeCell ref="U1912:V1912"/>
    <mergeCell ref="U1913:V1913"/>
    <mergeCell ref="U1914:V1914"/>
    <mergeCell ref="U1915:V1915"/>
    <mergeCell ref="U1916:V1916"/>
    <mergeCell ref="U1917:V1917"/>
    <mergeCell ref="U1918:V1918"/>
    <mergeCell ref="U1919:V1919"/>
    <mergeCell ref="U1920:V1920"/>
    <mergeCell ref="U1921:V1921"/>
    <mergeCell ref="U1922:V1922"/>
    <mergeCell ref="U1923:V1923"/>
    <mergeCell ref="U1924:V1924"/>
    <mergeCell ref="U1925:V1925"/>
    <mergeCell ref="U1926:V1926"/>
    <mergeCell ref="U1927:V1927"/>
    <mergeCell ref="U1928:V1928"/>
    <mergeCell ref="U1929:V1929"/>
    <mergeCell ref="U1930:V1930"/>
    <mergeCell ref="U1931:V1931"/>
    <mergeCell ref="U1932:V1932"/>
    <mergeCell ref="U1933:V1933"/>
    <mergeCell ref="U1934:V1934"/>
    <mergeCell ref="U1935:V1935"/>
    <mergeCell ref="U1936:V1936"/>
    <mergeCell ref="U1937:V1937"/>
    <mergeCell ref="U1938:V1938"/>
    <mergeCell ref="U1939:V1939"/>
    <mergeCell ref="U1940:V1940"/>
    <mergeCell ref="U1941:V1941"/>
    <mergeCell ref="U1942:V1942"/>
    <mergeCell ref="U1943:V1943"/>
    <mergeCell ref="U1944:V1944"/>
    <mergeCell ref="U1945:V1945"/>
    <mergeCell ref="U1946:V1946"/>
    <mergeCell ref="U1947:V1947"/>
    <mergeCell ref="U1948:V1948"/>
    <mergeCell ref="U1949:V1949"/>
    <mergeCell ref="U1950:V1950"/>
    <mergeCell ref="U1951:V1951"/>
    <mergeCell ref="U1952:V1952"/>
    <mergeCell ref="U1953:V1953"/>
    <mergeCell ref="U1954:V1954"/>
    <mergeCell ref="U1955:V1955"/>
    <mergeCell ref="U1956:V1956"/>
    <mergeCell ref="U1957:V1957"/>
    <mergeCell ref="U1958:V1958"/>
    <mergeCell ref="U1959:V1959"/>
    <mergeCell ref="U1960:V1960"/>
    <mergeCell ref="U1961:V1961"/>
    <mergeCell ref="B2:K6"/>
  </mergeCells>
  <conditionalFormatting sqref="S4">
    <cfRule type="containsText" dxfId="0" priority="5" operator="between" text="Low">
      <formula>NOT(ISERROR(SEARCH("Low",S4)))</formula>
    </cfRule>
    <cfRule type="containsText" dxfId="1" priority="6" operator="between" text="Medium">
      <formula>NOT(ISERROR(SEARCH("Medium",S4)))</formula>
    </cfRule>
    <cfRule type="containsText" dxfId="2" priority="7" operator="between" text="High">
      <formula>NOT(ISERROR(SEARCH("High",S4)))</formula>
    </cfRule>
  </conditionalFormatting>
  <conditionalFormatting sqref="N2:N8 N12:N30 N32:N1048576 N10">
    <cfRule type="containsText" dxfId="0" priority="10" operator="between" text="Low">
      <formula>NOT(ISERROR(SEARCH("Low",N2)))</formula>
    </cfRule>
    <cfRule type="containsText" dxfId="1" priority="11" operator="between" text="Medium">
      <formula>NOT(ISERROR(SEARCH("Medium",N2)))</formula>
    </cfRule>
    <cfRule type="containsText" dxfId="2" priority="12" operator="between" text="High">
      <formula>NOT(ISERROR(SEARCH("High",N2)))</formula>
    </cfRule>
  </conditionalFormatting>
  <conditionalFormatting sqref="P5:U7">
    <cfRule type="cellIs" dxfId="3" priority="1" operator="equal">
      <formula>0</formula>
    </cfRule>
  </conditionalFormatting>
  <conditionalFormatting sqref="T8 T12:T30 T32:T1486">
    <cfRule type="dataBar" priority="21">
      <dataBar>
        <cfvo type="min"/>
        <cfvo type="max"/>
        <color rgb="FFC34F4F"/>
      </dataBar>
      <extLst>
        <ext xmlns:x14="http://schemas.microsoft.com/office/spreadsheetml/2009/9/main" uri="{B025F937-C7B1-47D3-B67F-A62EFF666E3E}">
          <x14:id>{e41f73f5-fc80-4da6-afde-fd75ebd7bd4e}</x14:id>
        </ext>
      </extLst>
    </cfRule>
  </conditionalFormatting>
  <conditionalFormatting sqref="B14:H19">
    <cfRule type="expression" dxfId="4" priority="9">
      <formula>COUNTIF($O$14:$O$204,B14)&gt;0</formula>
    </cfRule>
    <cfRule type="expression" dxfId="5" priority="20">
      <formula>MONTH(B14)&lt;&gt;$E$11</formula>
    </cfRule>
  </conditionalFormatting>
  <dataValidations count="3">
    <dataValidation type="list" allowBlank="1" showInputMessage="1" showErrorMessage="1" sqref="N14 N15 N16 N17 N18 N19 N20 N21 N22 N23 N24 N25 N26:N31 N32:N1486">
      <formula1>"High,Medium,Low"</formula1>
    </dataValidation>
    <dataValidation type="list" allowBlank="1" showInputMessage="1" showErrorMessage="1" sqref="Q14 Q17 Q15:Q16 Q18:Q19 Q20:Q25 Q26:Q31 Q32:Q1486 Q1487:Q1048576">
      <formula1>"Not Started,In Progress,延迟,取消,Completed"</formula1>
    </dataValidation>
    <dataValidation type="list" allowBlank="1" showInputMessage="1" showErrorMessage="1" sqref="T14 T15 T16 T17 T18 T19 T20 T21 T22 T23 T24 T25 T26:T31 T32:T1486">
      <formula1>"0,25%,50%,75%,100%"</formula1>
    </dataValidation>
  </dataValidations>
  <pageMargins left="0.7" right="0.7" top="0.75" bottom="0.75" header="0.3" footer="0.3"/>
  <pageSetup paperSize="9" orientation="portrait"/>
  <headerFooter/>
  <ignoredErrors>
    <ignoredError sqref="P7 P5:Q6 R5:U7 Q9:Q10 S10:U10" unlocked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1f73f5-fc80-4da6-afde-fd75ebd7bd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T8 T12:T30 T32:T1486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5"/>
  <sheetViews>
    <sheetView showGridLines="0" workbookViewId="0">
      <selection activeCell="B4" sqref="B4:H4"/>
    </sheetView>
  </sheetViews>
  <sheetFormatPr defaultColWidth="10.1296296296296" defaultRowHeight="24" customHeight="1" outlineLevelCol="7"/>
  <cols>
    <col min="1" max="1" width="4" style="1" customWidth="1"/>
    <col min="2" max="2" width="18.1296296296296" style="1" customWidth="1"/>
    <col min="3" max="3" width="14.5" style="1" customWidth="1"/>
    <col min="4" max="4" width="13.75" style="1" customWidth="1"/>
    <col min="5" max="5" width="11.3796296296296" style="2" customWidth="1"/>
    <col min="6" max="6" width="15.8796296296296" style="1" customWidth="1"/>
    <col min="7" max="7" width="18.3796296296296" style="1" customWidth="1"/>
    <col min="8" max="8" width="12.8796296296296" style="3" customWidth="1"/>
    <col min="9" max="16381" width="10.1296296296296" style="1" customWidth="1"/>
    <col min="16382" max="16384" width="10.1296296296296" style="1"/>
  </cols>
  <sheetData>
    <row r="1" ht="36" customHeight="1"/>
    <row r="2" customHeight="1" spans="2:3">
      <c r="B2" s="4" t="s">
        <v>43</v>
      </c>
      <c r="C2" s="5">
        <f ca="1">TODAY()</f>
        <v>44381</v>
      </c>
    </row>
    <row r="3" ht="16" customHeight="1"/>
    <row r="4" customHeight="1" spans="2:8">
      <c r="B4" s="6" t="s">
        <v>2</v>
      </c>
      <c r="C4" s="7" t="s">
        <v>3</v>
      </c>
      <c r="D4" s="8" t="s">
        <v>4</v>
      </c>
      <c r="E4" s="9" t="s">
        <v>5</v>
      </c>
      <c r="F4" s="8" t="s">
        <v>6</v>
      </c>
      <c r="G4" s="8" t="s">
        <v>28</v>
      </c>
      <c r="H4" s="10" t="s">
        <v>29</v>
      </c>
    </row>
    <row r="5" customHeight="1" spans="2:8">
      <c r="B5" s="11">
        <f ca="1" t="array" ref="B5">INDEX(Sheet1!K:K,SMALL(IF(Sheet1!$O$14:$O$20004=$C$2,ROW(Sheet1!$K$14:$T$20004),4^8),ROW(1:1)))</f>
        <v>0</v>
      </c>
      <c r="C5" s="11">
        <f ca="1" t="array" ref="C5">INDEX(Sheet1!M:M,SMALL(IF(Sheet1!$O$14:$O$20004=$C$2,ROW(Sheet1!$K$14:$T$20004),4^8),ROW(1:1)))</f>
        <v>0</v>
      </c>
      <c r="D5" s="11">
        <f ca="1" t="array" ref="D5">INDEX(Sheet1!N:N,SMALL(IF(Sheet1!$O$14:$O$20004=$C$2,ROW(Sheet1!$K$14:$T$20004),4^8),ROW(1:1)))</f>
        <v>0</v>
      </c>
      <c r="E5" s="12">
        <f ca="1" t="array" ref="E5">INDEX(Sheet1!P:P,SMALL(IF(Sheet1!$O$14:$O$20004=$C$2,ROW(Sheet1!$K$14:$T$20004),4^8),ROW(1:1)))</f>
        <v>0</v>
      </c>
      <c r="F5" s="11">
        <f ca="1" t="array" ref="F5">INDEX(Sheet1!Q:Q,SMALL(IF(Sheet1!$O$14:$O$20004=$C$2,ROW(Sheet1!$K$14:$T$20004),4^8),ROW(1:1)))</f>
        <v>0</v>
      </c>
      <c r="G5" s="11">
        <f ca="1" t="array" ref="G5">INDEX(Sheet1!R:R,SMALL(IF(Sheet1!$O$14:$O$20004=$C$2,ROW(Sheet1!$K$14:$T$20004),4^8),ROW(1:1)))</f>
        <v>0</v>
      </c>
      <c r="H5" s="13">
        <f ca="1" t="array" ref="H5">INDEX(Sheet1!T:T,SMALL(IF(Sheet1!$O$14:$O$20004=$C$2,ROW(Sheet1!$K$14:$T$20004),4^8),ROW(1:1)))</f>
        <v>0</v>
      </c>
    </row>
    <row r="6" customHeight="1" spans="2:8">
      <c r="B6" s="14">
        <f ca="1" t="array" ref="B6">INDEX(Sheet1!K:K,SMALL(IF(Sheet1!$O$14:$O$20004=$C$2,ROW(Sheet1!$K$14:$T$20004),4^8),ROW(2:2)))</f>
        <v>0</v>
      </c>
      <c r="C6" s="14">
        <f ca="1" t="array" ref="C6">INDEX(Sheet1!M:M,SMALL(IF(Sheet1!$O$14:$O$20004=$C$2,ROW(Sheet1!$K$14:$T$20004),4^8),ROW(2:2)))</f>
        <v>0</v>
      </c>
      <c r="D6" s="14">
        <f ca="1" t="array" ref="D6">INDEX(Sheet1!N:N,SMALL(IF(Sheet1!$O$14:$O$20004=$C$2,ROW(Sheet1!$K$14:$T$20004),4^8),ROW(2:2)))</f>
        <v>0</v>
      </c>
      <c r="E6" s="15">
        <f ca="1" t="array" ref="E6">INDEX(Sheet1!P:P,SMALL(IF(Sheet1!$O$14:$O$20004=$C$2,ROW(Sheet1!$K$14:$T$20004),4^8),ROW(2:2)))</f>
        <v>0</v>
      </c>
      <c r="F6" s="14">
        <f ca="1" t="array" ref="F6">INDEX(Sheet1!Q:Q,SMALL(IF(Sheet1!$O$14:$O$20004=$C$2,ROW(Sheet1!$K$14:$T$20004),4^8),ROW(2:2)))</f>
        <v>0</v>
      </c>
      <c r="G6" s="14">
        <f ca="1" t="array" ref="G6">INDEX(Sheet1!R:R,SMALL(IF(Sheet1!$O$14:$O$20004=$C$2,ROW(Sheet1!$K$14:$T$20004),4^8),ROW(2:2)))</f>
        <v>0</v>
      </c>
      <c r="H6" s="16">
        <f ca="1" t="array" ref="H6">INDEX(Sheet1!T:T,SMALL(IF(Sheet1!$O$14:$O$20004=$C$2,ROW(Sheet1!$K$14:$T$20004),4^8),ROW(2:2)))</f>
        <v>0</v>
      </c>
    </row>
    <row r="7" customHeight="1" spans="2:8">
      <c r="B7" s="14">
        <f ca="1" t="array" ref="B7">INDEX(Sheet1!K:K,SMALL(IF(Sheet1!$O$14:$O$20004=$C$2,ROW(Sheet1!$K$14:$T$20004),4^8),ROW(3:3)))</f>
        <v>0</v>
      </c>
      <c r="C7" s="14">
        <f ca="1" t="array" ref="C7">INDEX(Sheet1!M:M,SMALL(IF(Sheet1!$O$14:$O$20004=$C$2,ROW(Sheet1!$K$14:$T$20004),4^8),ROW(3:3)))</f>
        <v>0</v>
      </c>
      <c r="D7" s="14">
        <f ca="1" t="array" ref="D7">INDEX(Sheet1!N:N,SMALL(IF(Sheet1!$O$14:$O$20004=$C$2,ROW(Sheet1!$K$14:$T$20004),4^8),ROW(3:3)))</f>
        <v>0</v>
      </c>
      <c r="E7" s="15">
        <f ca="1" t="array" ref="E7">INDEX(Sheet1!P:P,SMALL(IF(Sheet1!$O$14:$O$20004=$C$2,ROW(Sheet1!$K$14:$T$20004),4^8),ROW(3:3)))</f>
        <v>0</v>
      </c>
      <c r="F7" s="14">
        <f ca="1" t="array" ref="F7">INDEX(Sheet1!Q:Q,SMALL(IF(Sheet1!$O$14:$O$20004=$C$2,ROW(Sheet1!$K$14:$T$20004),4^8),ROW(3:3)))</f>
        <v>0</v>
      </c>
      <c r="G7" s="14">
        <f ca="1" t="array" ref="G7">INDEX(Sheet1!R:R,SMALL(IF(Sheet1!$O$14:$O$20004=$C$2,ROW(Sheet1!$K$14:$T$20004),4^8),ROW(3:3)))</f>
        <v>0</v>
      </c>
      <c r="H7" s="16">
        <f ca="1" t="array" ref="H7">INDEX(Sheet1!T:T,SMALL(IF(Sheet1!$O$14:$O$20004=$C$2,ROW(Sheet1!$K$14:$T$20004),4^8),ROW(3:3)))</f>
        <v>0</v>
      </c>
    </row>
    <row r="8" customHeight="1" spans="2:8">
      <c r="B8" s="14">
        <f ca="1" t="array" ref="B8">INDEX(Sheet1!K:K,SMALL(IF(Sheet1!$O$14:$O$20004=$C$2,ROW(Sheet1!$K$14:$T$20004),4^8),ROW(4:4)))</f>
        <v>0</v>
      </c>
      <c r="C8" s="14">
        <f ca="1" t="array" ref="C8">INDEX(Sheet1!M:M,SMALL(IF(Sheet1!$O$14:$O$20004=$C$2,ROW(Sheet1!$K$14:$T$20004),4^8),ROW(4:4)))</f>
        <v>0</v>
      </c>
      <c r="D8" s="14">
        <f ca="1" t="array" ref="D8">INDEX(Sheet1!N:N,SMALL(IF(Sheet1!$O$14:$O$20004=$C$2,ROW(Sheet1!$K$14:$T$20004),4^8),ROW(4:4)))</f>
        <v>0</v>
      </c>
      <c r="E8" s="15">
        <f ca="1" t="array" ref="E8">INDEX(Sheet1!P:P,SMALL(IF(Sheet1!$O$14:$O$20004=$C$2,ROW(Sheet1!$K$14:$T$20004),4^8),ROW(4:4)))</f>
        <v>0</v>
      </c>
      <c r="F8" s="14">
        <f ca="1" t="array" ref="F8">INDEX(Sheet1!Q:Q,SMALL(IF(Sheet1!$O$14:$O$20004=$C$2,ROW(Sheet1!$K$14:$T$20004),4^8),ROW(4:4)))</f>
        <v>0</v>
      </c>
      <c r="G8" s="14">
        <f ca="1" t="array" ref="G8">INDEX(Sheet1!R:R,SMALL(IF(Sheet1!$O$14:$O$20004=$C$2,ROW(Sheet1!$K$14:$T$20004),4^8),ROW(4:4)))</f>
        <v>0</v>
      </c>
      <c r="H8" s="16">
        <f ca="1" t="array" ref="H8">INDEX(Sheet1!T:T,SMALL(IF(Sheet1!$O$14:$O$20004=$C$2,ROW(Sheet1!$K$14:$T$20004),4^8),ROW(4:4)))</f>
        <v>0</v>
      </c>
    </row>
    <row r="9" customHeight="1" spans="2:8">
      <c r="B9" s="14">
        <f ca="1" t="array" ref="B9">INDEX(Sheet1!K:K,SMALL(IF(Sheet1!$O$14:$O$20004=$C$2,ROW(Sheet1!$K$14:$T$20004),4^8),ROW(5:5)))</f>
        <v>0</v>
      </c>
      <c r="C9" s="14">
        <f ca="1" t="array" ref="C9">INDEX(Sheet1!M:M,SMALL(IF(Sheet1!$O$14:$O$20004=$C$2,ROW(Sheet1!$K$14:$T$20004),4^8),ROW(5:5)))</f>
        <v>0</v>
      </c>
      <c r="D9" s="14">
        <f ca="1" t="array" ref="D9">INDEX(Sheet1!N:N,SMALL(IF(Sheet1!$O$14:$O$20004=$C$2,ROW(Sheet1!$K$14:$T$20004),4^8),ROW(5:5)))</f>
        <v>0</v>
      </c>
      <c r="E9" s="15">
        <f ca="1" t="array" ref="E9">INDEX(Sheet1!P:P,SMALL(IF(Sheet1!$O$14:$O$20004=$C$2,ROW(Sheet1!$K$14:$T$20004),4^8),ROW(5:5)))</f>
        <v>0</v>
      </c>
      <c r="F9" s="14">
        <f ca="1" t="array" ref="F9">INDEX(Sheet1!Q:Q,SMALL(IF(Sheet1!$O$14:$O$20004=$C$2,ROW(Sheet1!$K$14:$T$20004),4^8),ROW(5:5)))</f>
        <v>0</v>
      </c>
      <c r="G9" s="14">
        <f ca="1" t="array" ref="G9">INDEX(Sheet1!R:R,SMALL(IF(Sheet1!$O$14:$O$20004=$C$2,ROW(Sheet1!$K$14:$T$20004),4^8),ROW(5:5)))</f>
        <v>0</v>
      </c>
      <c r="H9" s="16">
        <f ca="1" t="array" ref="H9">INDEX(Sheet1!T:T,SMALL(IF(Sheet1!$O$14:$O$20004=$C$2,ROW(Sheet1!$K$14:$T$20004),4^8),ROW(5:5)))</f>
        <v>0</v>
      </c>
    </row>
    <row r="10" customHeight="1" spans="2:8">
      <c r="B10" s="14">
        <f ca="1" t="array" ref="B10">INDEX(Sheet1!K:K,SMALL(IF(Sheet1!$O$14:$O$20004=$C$2,ROW(Sheet1!$K$14:$T$20004),4^8),ROW(6:6)))</f>
        <v>0</v>
      </c>
      <c r="C10" s="14">
        <f ca="1" t="array" ref="C10">INDEX(Sheet1!M:M,SMALL(IF(Sheet1!$O$14:$O$20004=$C$2,ROW(Sheet1!$K$14:$T$20004),4^8),ROW(6:6)))</f>
        <v>0</v>
      </c>
      <c r="D10" s="14">
        <f ca="1" t="array" ref="D10">INDEX(Sheet1!N:N,SMALL(IF(Sheet1!$O$14:$O$20004=$C$2,ROW(Sheet1!$K$14:$T$20004),4^8),ROW(6:6)))</f>
        <v>0</v>
      </c>
      <c r="E10" s="15">
        <f ca="1" t="array" ref="E10">INDEX(Sheet1!P:P,SMALL(IF(Sheet1!$O$14:$O$20004=$C$2,ROW(Sheet1!$K$14:$T$20004),4^8),ROW(6:6)))</f>
        <v>0</v>
      </c>
      <c r="F10" s="14">
        <f ca="1" t="array" ref="F10">INDEX(Sheet1!Q:Q,SMALL(IF(Sheet1!$O$14:$O$20004=$C$2,ROW(Sheet1!$K$14:$T$20004),4^8),ROW(6:6)))</f>
        <v>0</v>
      </c>
      <c r="G10" s="14">
        <f ca="1" t="array" ref="G10">INDEX(Sheet1!R:R,SMALL(IF(Sheet1!$O$14:$O$20004=$C$2,ROW(Sheet1!$K$14:$T$20004),4^8),ROW(6:6)))</f>
        <v>0</v>
      </c>
      <c r="H10" s="16">
        <f ca="1" t="array" ref="H10">INDEX(Sheet1!T:T,SMALL(IF(Sheet1!$O$14:$O$20004=$C$2,ROW(Sheet1!$K$14:$T$20004),4^8),ROW(6:6)))</f>
        <v>0</v>
      </c>
    </row>
    <row r="11" customHeight="1" spans="2:8">
      <c r="B11" s="14">
        <f ca="1" t="array" ref="B11">INDEX(Sheet1!K:K,SMALL(IF(Sheet1!$O$14:$O$20004=$C$2,ROW(Sheet1!$K$14:$T$20004),4^8),ROW(7:7)))</f>
        <v>0</v>
      </c>
      <c r="C11" s="14">
        <f ca="1" t="array" ref="C11">INDEX(Sheet1!M:M,SMALL(IF(Sheet1!$O$14:$O$20004=$C$2,ROW(Sheet1!$K$14:$T$20004),4^8),ROW(7:7)))</f>
        <v>0</v>
      </c>
      <c r="D11" s="14">
        <f ca="1" t="array" ref="D11">INDEX(Sheet1!N:N,SMALL(IF(Sheet1!$O$14:$O$20004=$C$2,ROW(Sheet1!$K$14:$T$20004),4^8),ROW(7:7)))</f>
        <v>0</v>
      </c>
      <c r="E11" s="15">
        <f ca="1" t="array" ref="E11">INDEX(Sheet1!P:P,SMALL(IF(Sheet1!$O$14:$O$20004=$C$2,ROW(Sheet1!$K$14:$T$20004),4^8),ROW(7:7)))</f>
        <v>0</v>
      </c>
      <c r="F11" s="14">
        <f ca="1" t="array" ref="F11">INDEX(Sheet1!Q:Q,SMALL(IF(Sheet1!$O$14:$O$20004=$C$2,ROW(Sheet1!$K$14:$T$20004),4^8),ROW(7:7)))</f>
        <v>0</v>
      </c>
      <c r="G11" s="14">
        <f ca="1" t="array" ref="G11">INDEX(Sheet1!R:R,SMALL(IF(Sheet1!$O$14:$O$20004=$C$2,ROW(Sheet1!$K$14:$T$20004),4^8),ROW(7:7)))</f>
        <v>0</v>
      </c>
      <c r="H11" s="16">
        <f ca="1" t="array" ref="H11">INDEX(Sheet1!T:T,SMALL(IF(Sheet1!$O$14:$O$20004=$C$2,ROW(Sheet1!$K$14:$T$20004),4^8),ROW(7:7)))</f>
        <v>0</v>
      </c>
    </row>
    <row r="12" customHeight="1" spans="2:8">
      <c r="B12" s="14">
        <f ca="1" t="array" ref="B12">INDEX(Sheet1!K:K,SMALL(IF(Sheet1!$O$14:$O$20004=$C$2,ROW(Sheet1!$K$14:$T$20004),4^8),ROW(8:8)))</f>
        <v>0</v>
      </c>
      <c r="C12" s="14">
        <f ca="1" t="array" ref="C12">INDEX(Sheet1!M:M,SMALL(IF(Sheet1!$O$14:$O$20004=$C$2,ROW(Sheet1!$K$14:$T$20004),4^8),ROW(8:8)))</f>
        <v>0</v>
      </c>
      <c r="D12" s="14">
        <f ca="1" t="array" ref="D12">INDEX(Sheet1!N:N,SMALL(IF(Sheet1!$O$14:$O$20004=$C$2,ROW(Sheet1!$K$14:$T$20004),4^8),ROW(8:8)))</f>
        <v>0</v>
      </c>
      <c r="E12" s="15">
        <f ca="1" t="array" ref="E12">INDEX(Sheet1!P:P,SMALL(IF(Sheet1!$O$14:$O$20004=$C$2,ROW(Sheet1!$K$14:$T$20004),4^8),ROW(8:8)))</f>
        <v>0</v>
      </c>
      <c r="F12" s="14">
        <f ca="1" t="array" ref="F12">INDEX(Sheet1!Q:Q,SMALL(IF(Sheet1!$O$14:$O$20004=$C$2,ROW(Sheet1!$K$14:$T$20004),4^8),ROW(8:8)))</f>
        <v>0</v>
      </c>
      <c r="G12" s="14">
        <f ca="1" t="array" ref="G12">INDEX(Sheet1!R:R,SMALL(IF(Sheet1!$O$14:$O$20004=$C$2,ROW(Sheet1!$K$14:$T$20004),4^8),ROW(8:8)))</f>
        <v>0</v>
      </c>
      <c r="H12" s="16">
        <f ca="1" t="array" ref="H12">INDEX(Sheet1!T:T,SMALL(IF(Sheet1!$O$14:$O$20004=$C$2,ROW(Sheet1!$K$14:$T$20004),4^8),ROW(8:8)))</f>
        <v>0</v>
      </c>
    </row>
    <row r="13" customHeight="1" spans="2:8">
      <c r="B13" s="14">
        <f ca="1" t="array" ref="B13">INDEX(Sheet1!K:K,SMALL(IF(Sheet1!$O$14:$O$20004=$C$2,ROW(Sheet1!$K$14:$T$20004),4^8),ROW(9:9)))</f>
        <v>0</v>
      </c>
      <c r="C13" s="14">
        <f ca="1" t="array" ref="C13">INDEX(Sheet1!M:M,SMALL(IF(Sheet1!$O$14:$O$20004=$C$2,ROW(Sheet1!$K$14:$T$20004),4^8),ROW(9:9)))</f>
        <v>0</v>
      </c>
      <c r="D13" s="14">
        <f ca="1" t="array" ref="D13">INDEX(Sheet1!N:N,SMALL(IF(Sheet1!$O$14:$O$20004=$C$2,ROW(Sheet1!$K$14:$T$20004),4^8),ROW(9:9)))</f>
        <v>0</v>
      </c>
      <c r="E13" s="15">
        <f ca="1" t="array" ref="E13">INDEX(Sheet1!P:P,SMALL(IF(Sheet1!$O$14:$O$20004=$C$2,ROW(Sheet1!$K$14:$T$20004),4^8),ROW(9:9)))</f>
        <v>0</v>
      </c>
      <c r="F13" s="14">
        <f ca="1" t="array" ref="F13">INDEX(Sheet1!Q:Q,SMALL(IF(Sheet1!$O$14:$O$20004=$C$2,ROW(Sheet1!$K$14:$T$20004),4^8),ROW(9:9)))</f>
        <v>0</v>
      </c>
      <c r="G13" s="14">
        <f ca="1" t="array" ref="G13">INDEX(Sheet1!R:R,SMALL(IF(Sheet1!$O$14:$O$20004=$C$2,ROW(Sheet1!$K$14:$T$20004),4^8),ROW(9:9)))</f>
        <v>0</v>
      </c>
      <c r="H13" s="16">
        <f ca="1" t="array" ref="H13">INDEX(Sheet1!T:T,SMALL(IF(Sheet1!$O$14:$O$20004=$C$2,ROW(Sheet1!$K$14:$T$20004),4^8),ROW(9:9)))</f>
        <v>0</v>
      </c>
    </row>
    <row r="14" customHeight="1" spans="2:8">
      <c r="B14" s="14">
        <f ca="1" t="array" ref="B14">INDEX(Sheet1!K:K,SMALL(IF(Sheet1!$O$14:$O$20004=$C$2,ROW(Sheet1!$K$14:$T$20004),4^8),ROW(10:10)))</f>
        <v>0</v>
      </c>
      <c r="C14" s="14">
        <f ca="1" t="array" ref="C14">INDEX(Sheet1!M:M,SMALL(IF(Sheet1!$O$14:$O$20004=$C$2,ROW(Sheet1!$K$14:$T$20004),4^8),ROW(10:10)))</f>
        <v>0</v>
      </c>
      <c r="D14" s="14">
        <f ca="1" t="array" ref="D14">INDEX(Sheet1!N:N,SMALL(IF(Sheet1!$O$14:$O$20004=$C$2,ROW(Sheet1!$K$14:$T$20004),4^8),ROW(10:10)))</f>
        <v>0</v>
      </c>
      <c r="E14" s="15">
        <f ca="1" t="array" ref="E14">INDEX(Sheet1!P:P,SMALL(IF(Sheet1!$O$14:$O$20004=$C$2,ROW(Sheet1!$K$14:$T$20004),4^8),ROW(10:10)))</f>
        <v>0</v>
      </c>
      <c r="F14" s="14">
        <f ca="1" t="array" ref="F14">INDEX(Sheet1!Q:Q,SMALL(IF(Sheet1!$O$14:$O$20004=$C$2,ROW(Sheet1!$K$14:$T$20004),4^8),ROW(10:10)))</f>
        <v>0</v>
      </c>
      <c r="G14" s="14">
        <f ca="1" t="array" ref="G14">INDEX(Sheet1!R:R,SMALL(IF(Sheet1!$O$14:$O$20004=$C$2,ROW(Sheet1!$K$14:$T$20004),4^8),ROW(10:10)))</f>
        <v>0</v>
      </c>
      <c r="H14" s="16">
        <f ca="1" t="array" ref="H14">INDEX(Sheet1!T:T,SMALL(IF(Sheet1!$O$14:$O$20004=$C$2,ROW(Sheet1!$K$14:$T$20004),4^8),ROW(10:10)))</f>
        <v>0</v>
      </c>
    </row>
    <row r="15" customHeight="1" spans="2:8">
      <c r="B15" s="14">
        <f ca="1" t="array" ref="B15">INDEX(Sheet1!K:K,SMALL(IF(Sheet1!$O$14:$O$20004=$C$2,ROW(Sheet1!$K$14:$T$20004),4^8),ROW(11:11)))</f>
        <v>0</v>
      </c>
      <c r="C15" s="14">
        <f ca="1" t="array" ref="C15">INDEX(Sheet1!M:M,SMALL(IF(Sheet1!$O$14:$O$20004=$C$2,ROW(Sheet1!$K$14:$T$20004),4^8),ROW(11:11)))</f>
        <v>0</v>
      </c>
      <c r="D15" s="14">
        <f ca="1" t="array" ref="D15">INDEX(Sheet1!N:N,SMALL(IF(Sheet1!$O$14:$O$20004=$C$2,ROW(Sheet1!$K$14:$T$20004),4^8),ROW(11:11)))</f>
        <v>0</v>
      </c>
      <c r="E15" s="15">
        <f ca="1" t="array" ref="E15">INDEX(Sheet1!P:P,SMALL(IF(Sheet1!$O$14:$O$20004=$C$2,ROW(Sheet1!$K$14:$T$20004),4^8),ROW(11:11)))</f>
        <v>0</v>
      </c>
      <c r="F15" s="14">
        <f ca="1" t="array" ref="F15">INDEX(Sheet1!Q:Q,SMALL(IF(Sheet1!$O$14:$O$20004=$C$2,ROW(Sheet1!$K$14:$T$20004),4^8),ROW(11:11)))</f>
        <v>0</v>
      </c>
      <c r="G15" s="14">
        <f ca="1" t="array" ref="G15">INDEX(Sheet1!R:R,SMALL(IF(Sheet1!$O$14:$O$20004=$C$2,ROW(Sheet1!$K$14:$T$20004),4^8),ROW(11:11)))</f>
        <v>0</v>
      </c>
      <c r="H15" s="16">
        <f ca="1" t="array" ref="H15">INDEX(Sheet1!T:T,SMALL(IF(Sheet1!$O$14:$O$20004=$C$2,ROW(Sheet1!$K$14:$T$20004),4^8),ROW(11:11)))</f>
        <v>0</v>
      </c>
    </row>
    <row r="16" customHeight="1" spans="2:8">
      <c r="B16" s="14">
        <f ca="1" t="array" ref="B16">INDEX(Sheet1!K:K,SMALL(IF(Sheet1!$O$14:$O$20004=$C$2,ROW(Sheet1!$K$14:$T$20004),4^8),ROW(12:12)))</f>
        <v>0</v>
      </c>
      <c r="C16" s="14">
        <f ca="1" t="array" ref="C16">INDEX(Sheet1!M:M,SMALL(IF(Sheet1!$O$14:$O$20004=$C$2,ROW(Sheet1!$K$14:$T$20004),4^8),ROW(12:12)))</f>
        <v>0</v>
      </c>
      <c r="D16" s="14">
        <f ca="1" t="array" ref="D16">INDEX(Sheet1!N:N,SMALL(IF(Sheet1!$O$14:$O$20004=$C$2,ROW(Sheet1!$K$14:$T$20004),4^8),ROW(12:12)))</f>
        <v>0</v>
      </c>
      <c r="E16" s="15">
        <f ca="1" t="array" ref="E16">INDEX(Sheet1!P:P,SMALL(IF(Sheet1!$O$14:$O$20004=$C$2,ROW(Sheet1!$K$14:$T$20004),4^8),ROW(12:12)))</f>
        <v>0</v>
      </c>
      <c r="F16" s="14">
        <f ca="1" t="array" ref="F16">INDEX(Sheet1!Q:Q,SMALL(IF(Sheet1!$O$14:$O$20004=$C$2,ROW(Sheet1!$K$14:$T$20004),4^8),ROW(12:12)))</f>
        <v>0</v>
      </c>
      <c r="G16" s="14">
        <f ca="1" t="array" ref="G16">INDEX(Sheet1!R:R,SMALL(IF(Sheet1!$O$14:$O$20004=$C$2,ROW(Sheet1!$K$14:$T$20004),4^8),ROW(12:12)))</f>
        <v>0</v>
      </c>
      <c r="H16" s="16">
        <f ca="1" t="array" ref="H16">INDEX(Sheet1!T:T,SMALL(IF(Sheet1!$O$14:$O$20004=$C$2,ROW(Sheet1!$K$14:$T$20004),4^8),ROW(12:12)))</f>
        <v>0</v>
      </c>
    </row>
    <row r="17" customHeight="1" spans="2:8">
      <c r="B17" s="14">
        <f ca="1" t="array" ref="B17">INDEX(Sheet1!K:K,SMALL(IF(Sheet1!$O$14:$O$20004=$C$2,ROW(Sheet1!$K$14:$T$20004),4^8),ROW(13:13)))</f>
        <v>0</v>
      </c>
      <c r="C17" s="14">
        <f ca="1" t="array" ref="C17">INDEX(Sheet1!M:M,SMALL(IF(Sheet1!$O$14:$O$20004=$C$2,ROW(Sheet1!$K$14:$T$20004),4^8),ROW(13:13)))</f>
        <v>0</v>
      </c>
      <c r="D17" s="14">
        <f ca="1" t="array" ref="D17">INDEX(Sheet1!N:N,SMALL(IF(Sheet1!$O$14:$O$20004=$C$2,ROW(Sheet1!$K$14:$T$20004),4^8),ROW(13:13)))</f>
        <v>0</v>
      </c>
      <c r="E17" s="15">
        <f ca="1" t="array" ref="E17">INDEX(Sheet1!P:P,SMALL(IF(Sheet1!$O$14:$O$20004=$C$2,ROW(Sheet1!$K$14:$T$20004),4^8),ROW(13:13)))</f>
        <v>0</v>
      </c>
      <c r="F17" s="14">
        <f ca="1" t="array" ref="F17">INDEX(Sheet1!Q:Q,SMALL(IF(Sheet1!$O$14:$O$20004=$C$2,ROW(Sheet1!$K$14:$T$20004),4^8),ROW(13:13)))</f>
        <v>0</v>
      </c>
      <c r="G17" s="14">
        <f ca="1" t="array" ref="G17">INDEX(Sheet1!R:R,SMALL(IF(Sheet1!$O$14:$O$20004=$C$2,ROW(Sheet1!$K$14:$T$20004),4^8),ROW(13:13)))</f>
        <v>0</v>
      </c>
      <c r="H17" s="16">
        <f ca="1" t="array" ref="H17">INDEX(Sheet1!T:T,SMALL(IF(Sheet1!$O$14:$O$20004=$C$2,ROW(Sheet1!$K$14:$T$20004),4^8),ROW(13:13)))</f>
        <v>0</v>
      </c>
    </row>
    <row r="18" customHeight="1" spans="2:8">
      <c r="B18" s="14">
        <f ca="1" t="array" ref="B18">INDEX(Sheet1!K:K,SMALL(IF(Sheet1!$O$14:$O$20004=$C$2,ROW(Sheet1!$K$14:$T$20004),4^8),ROW(14:14)))</f>
        <v>0</v>
      </c>
      <c r="C18" s="14">
        <f ca="1" t="array" ref="C18">INDEX(Sheet1!M:M,SMALL(IF(Sheet1!$O$14:$O$20004=$C$2,ROW(Sheet1!$K$14:$T$20004),4^8),ROW(14:14)))</f>
        <v>0</v>
      </c>
      <c r="D18" s="14">
        <f ca="1" t="array" ref="D18">INDEX(Sheet1!N:N,SMALL(IF(Sheet1!$O$14:$O$20004=$C$2,ROW(Sheet1!$K$14:$T$20004),4^8),ROW(14:14)))</f>
        <v>0</v>
      </c>
      <c r="E18" s="15">
        <f ca="1" t="array" ref="E18">INDEX(Sheet1!P:P,SMALL(IF(Sheet1!$O$14:$O$20004=$C$2,ROW(Sheet1!$K$14:$T$20004),4^8),ROW(14:14)))</f>
        <v>0</v>
      </c>
      <c r="F18" s="14">
        <f ca="1" t="array" ref="F18">INDEX(Sheet1!Q:Q,SMALL(IF(Sheet1!$O$14:$O$20004=$C$2,ROW(Sheet1!$K$14:$T$20004),4^8),ROW(14:14)))</f>
        <v>0</v>
      </c>
      <c r="G18" s="14">
        <f ca="1" t="array" ref="G18">INDEX(Sheet1!R:R,SMALL(IF(Sheet1!$O$14:$O$20004=$C$2,ROW(Sheet1!$K$14:$T$20004),4^8),ROW(14:14)))</f>
        <v>0</v>
      </c>
      <c r="H18" s="16">
        <f ca="1" t="array" ref="H18">INDEX(Sheet1!T:T,SMALL(IF(Sheet1!$O$14:$O$20004=$C$2,ROW(Sheet1!$K$14:$T$20004),4^8),ROW(14:14)))</f>
        <v>0</v>
      </c>
    </row>
    <row r="19" customHeight="1" spans="2:8">
      <c r="B19" s="14">
        <f ca="1" t="array" ref="B19">INDEX(Sheet1!K:K,SMALL(IF(Sheet1!$O$14:$O$20004=$C$2,ROW(Sheet1!$K$14:$T$20004),4^8),ROW(15:15)))</f>
        <v>0</v>
      </c>
      <c r="C19" s="14">
        <f ca="1" t="array" ref="C19">INDEX(Sheet1!M:M,SMALL(IF(Sheet1!$O$14:$O$20004=$C$2,ROW(Sheet1!$K$14:$T$20004),4^8),ROW(15:15)))</f>
        <v>0</v>
      </c>
      <c r="D19" s="14">
        <f ca="1" t="array" ref="D19">INDEX(Sheet1!N:N,SMALL(IF(Sheet1!$O$14:$O$20004=$C$2,ROW(Sheet1!$K$14:$T$20004),4^8),ROW(15:15)))</f>
        <v>0</v>
      </c>
      <c r="E19" s="15">
        <f ca="1" t="array" ref="E19">INDEX(Sheet1!P:P,SMALL(IF(Sheet1!$O$14:$O$20004=$C$2,ROW(Sheet1!$K$14:$T$20004),4^8),ROW(15:15)))</f>
        <v>0</v>
      </c>
      <c r="F19" s="14">
        <f ca="1" t="array" ref="F19">INDEX(Sheet1!Q:Q,SMALL(IF(Sheet1!$O$14:$O$20004=$C$2,ROW(Sheet1!$K$14:$T$20004),4^8),ROW(15:15)))</f>
        <v>0</v>
      </c>
      <c r="G19" s="14">
        <f ca="1" t="array" ref="G19">INDEX(Sheet1!R:R,SMALL(IF(Sheet1!$O$14:$O$20004=$C$2,ROW(Sheet1!$K$14:$T$20004),4^8),ROW(15:15)))</f>
        <v>0</v>
      </c>
      <c r="H19" s="16">
        <f ca="1" t="array" ref="H19">INDEX(Sheet1!T:T,SMALL(IF(Sheet1!$O$14:$O$20004=$C$2,ROW(Sheet1!$K$14:$T$20004),4^8),ROW(15:15)))</f>
        <v>0</v>
      </c>
    </row>
    <row r="20" customHeight="1" spans="2:8">
      <c r="B20" s="14">
        <f ca="1" t="array" ref="B20">INDEX(Sheet1!K:K,SMALL(IF(Sheet1!$O$14:$O$20004=$C$2,ROW(Sheet1!$K$14:$T$20004),4^8),ROW(16:16)))</f>
        <v>0</v>
      </c>
      <c r="C20" s="14">
        <f ca="1" t="array" ref="C20">INDEX(Sheet1!M:M,SMALL(IF(Sheet1!$O$14:$O$20004=$C$2,ROW(Sheet1!$K$14:$T$20004),4^8),ROW(16:16)))</f>
        <v>0</v>
      </c>
      <c r="D20" s="14">
        <f ca="1" t="array" ref="D20">INDEX(Sheet1!N:N,SMALL(IF(Sheet1!$O$14:$O$20004=$C$2,ROW(Sheet1!$K$14:$T$20004),4^8),ROW(16:16)))</f>
        <v>0</v>
      </c>
      <c r="E20" s="15">
        <f ca="1" t="array" ref="E20">INDEX(Sheet1!P:P,SMALL(IF(Sheet1!$O$14:$O$20004=$C$2,ROW(Sheet1!$K$14:$T$20004),4^8),ROW(16:16)))</f>
        <v>0</v>
      </c>
      <c r="F20" s="14">
        <f ca="1" t="array" ref="F20">INDEX(Sheet1!Q:Q,SMALL(IF(Sheet1!$O$14:$O$20004=$C$2,ROW(Sheet1!$K$14:$T$20004),4^8),ROW(16:16)))</f>
        <v>0</v>
      </c>
      <c r="G20" s="14">
        <f ca="1" t="array" ref="G20">INDEX(Sheet1!R:R,SMALL(IF(Sheet1!$O$14:$O$20004=$C$2,ROW(Sheet1!$K$14:$T$20004),4^8),ROW(16:16)))</f>
        <v>0</v>
      </c>
      <c r="H20" s="16">
        <f ca="1" t="array" ref="H20">INDEX(Sheet1!T:T,SMALL(IF(Sheet1!$O$14:$O$20004=$C$2,ROW(Sheet1!$K$14:$T$20004),4^8),ROW(16:16)))</f>
        <v>0</v>
      </c>
    </row>
    <row r="21" customHeight="1" spans="2:8">
      <c r="B21" s="17"/>
      <c r="C21" s="17"/>
      <c r="D21" s="17"/>
      <c r="E21" s="18"/>
      <c r="F21" s="17"/>
      <c r="G21" s="17"/>
      <c r="H21" s="19"/>
    </row>
    <row r="22" customHeight="1" spans="2:8">
      <c r="B22" s="17"/>
      <c r="C22" s="17"/>
      <c r="D22" s="17"/>
      <c r="E22" s="18"/>
      <c r="F22" s="17"/>
      <c r="G22" s="17"/>
      <c r="H22" s="19"/>
    </row>
    <row r="23" customHeight="1" spans="2:8">
      <c r="B23" s="17"/>
      <c r="C23" s="17"/>
      <c r="D23" s="17"/>
      <c r="E23" s="18"/>
      <c r="F23" s="17"/>
      <c r="G23" s="17"/>
      <c r="H23" s="19"/>
    </row>
    <row r="24" customHeight="1" spans="2:8">
      <c r="B24" s="17"/>
      <c r="C24" s="17"/>
      <c r="D24" s="17"/>
      <c r="E24" s="18"/>
      <c r="F24" s="17"/>
      <c r="G24" s="17"/>
      <c r="H24" s="19"/>
    </row>
    <row r="25" customHeight="1" spans="2:8">
      <c r="B25" s="17"/>
      <c r="C25" s="17"/>
      <c r="D25" s="17"/>
      <c r="E25" s="18"/>
      <c r="F25" s="17"/>
      <c r="G25" s="17"/>
      <c r="H25" s="19"/>
    </row>
  </sheetData>
  <conditionalFormatting sqref="D4">
    <cfRule type="containsText" dxfId="0" priority="2" operator="between" text="Low">
      <formula>NOT(ISERROR(SEARCH("Low",D4)))</formula>
    </cfRule>
    <cfRule type="containsText" dxfId="1" priority="3" operator="between" text="Medium">
      <formula>NOT(ISERROR(SEARCH("Medium",D4)))</formula>
    </cfRule>
    <cfRule type="containsText" dxfId="2" priority="4" operator="between" text="High">
      <formula>NOT(ISERROR(SEARCH("High",D4)))</formula>
    </cfRule>
  </conditionalFormatting>
  <conditionalFormatting sqref="H4">
    <cfRule type="dataBar" priority="5">
      <dataBar>
        <cfvo type="min"/>
        <cfvo type="max"/>
        <color rgb="FFC34F4F"/>
      </dataBar>
      <extLst>
        <ext xmlns:x14="http://schemas.microsoft.com/office/spreadsheetml/2009/9/main" uri="{B025F937-C7B1-47D3-B67F-A62EFF666E3E}">
          <x14:id>{214e31fe-ef0f-49dc-8b5f-ac99ee10ee45}</x14:id>
        </ext>
      </extLst>
    </cfRule>
  </conditionalFormatting>
  <conditionalFormatting sqref="B5:H20">
    <cfRule type="cellIs" dxfId="3" priority="1" operator="equal">
      <formula>0</formula>
    </cfRule>
  </conditionalFormatting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4e31fe-ef0f-49dc-8b5f-ac99ee10ee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辅助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2021-03-10T01:26:00Z</dcterms:created>
  <dcterms:modified xsi:type="dcterms:W3CDTF">2021-07-04T11:25:51Z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BCA6FEAA0F4A4AC4A0C228D42E594BD0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v1.0_mb_Ym7acyBtosJHIPlp2RTYLg==</vt:lpwstr>
  </property>
</Properties>
</file>