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3056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L20" i="1" l="1"/>
  <c r="K20" i="1"/>
  <c r="J20" i="1"/>
  <c r="L19" i="1"/>
  <c r="K19" i="1"/>
  <c r="J19" i="1"/>
  <c r="H16" i="1"/>
  <c r="G16" i="1"/>
  <c r="F16" i="1"/>
  <c r="E16" i="1"/>
  <c r="D16" i="1"/>
  <c r="C16" i="1"/>
  <c r="B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  <c r="G5" i="1"/>
  <c r="F5" i="1"/>
  <c r="E5" i="1"/>
  <c r="G4" i="1"/>
  <c r="F4" i="1"/>
  <c r="E4" i="1"/>
</calcChain>
</file>

<file path=xl/sharedStrings.xml><?xml version="1.0" encoding="utf-8"?>
<sst xmlns="http://schemas.openxmlformats.org/spreadsheetml/2006/main" count="29" uniqueCount="21">
  <si>
    <t>销售业绩图表分析</t>
  </si>
  <si>
    <t>月份</t>
  </si>
  <si>
    <t>收入</t>
  </si>
  <si>
    <t>成本</t>
  </si>
  <si>
    <t>利润</t>
  </si>
  <si>
    <t>Product 1</t>
  </si>
  <si>
    <t>Product 2</t>
  </si>
  <si>
    <t>Product 3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</si>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</sst>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20"/>
      <color theme="0"/>
      <name val="思源黑体 CN ExtraLight"/>
      <family val="2"/>
      <charset val="134"/>
    </font>
    <font>
      <sz val="11"/>
      <color theme="1"/>
      <name val="思源黑体 CN ExtraLight"/>
      <family val="2"/>
      <charset val="128"/>
    </font>
    <font>
      <sz val="11"/>
      <color theme="0"/>
      <name val="思源黑体 CN ExtraLight"/>
      <family val="2"/>
      <charset val="128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medium">
        <color theme="4" tint="-0.249977111117893"/>
      </left>
      <right style="medium">
        <color theme="4" tint="-0.249977111117893"/>
      </right>
      <top style="medium">
        <color theme="4" tint="-0.249977111117893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DDEBF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600" b="1" i="0" u="none" strike="noStrike" kern="1200" spc="100" baseline="0">
                <a:gradFill>
                  <a:gsLst>
                    <a:gs pos="0">
                      <a:srgbClr val="FBFB11"/>
                    </a:gs>
                    <a:gs pos="100000">
                      <a:srgbClr val="838309"/>
                    </a:gs>
                  </a:gsLst>
                  <a:lin ang="5400000" scaled="0"/>
                </a:gra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r>
              <a:rPr lang="zh-CN" altLang="en-US">
                <a:gradFill>
                  <a:gsLst>
                    <a:gs pos="0">
                      <a:srgbClr val="FBFB11"/>
                    </a:gs>
                    <a:gs pos="100000">
                      <a:srgbClr val="838309"/>
                    </a:gs>
                  </a:gsLst>
                  <a:lin ang="5400000" scaled="0"/>
                </a:gra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每月各Product销售折线图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Product 1</c:v>
                </c:pt>
              </c:strCache>
            </c:strRef>
          </c:tx>
          <c:spPr>
            <a:ln w="34925" cap="rnd">
              <a:solidFill>
                <a:srgbClr val="00B0F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Sheet1!$A$4:$A$15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Sheet1!$B$4:$B$15</c:f>
              <c:numCache>
                <c:formatCode>General</c:formatCode>
                <c:ptCount val="12"/>
                <c:pt idx="0">
                  <c:v>22</c:v>
                </c:pt>
                <c:pt idx="1">
                  <c:v>18</c:v>
                </c:pt>
                <c:pt idx="2">
                  <c:v>14</c:v>
                </c:pt>
                <c:pt idx="3">
                  <c:v>14</c:v>
                </c:pt>
                <c:pt idx="4">
                  <c:v>7</c:v>
                </c:pt>
                <c:pt idx="5">
                  <c:v>6</c:v>
                </c:pt>
                <c:pt idx="6">
                  <c:v>6</c:v>
                </c:pt>
                <c:pt idx="7">
                  <c:v>9</c:v>
                </c:pt>
                <c:pt idx="8">
                  <c:v>7</c:v>
                </c:pt>
                <c:pt idx="9">
                  <c:v>10</c:v>
                </c:pt>
                <c:pt idx="10">
                  <c:v>12</c:v>
                </c:pt>
                <c:pt idx="11">
                  <c:v>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Sheet1!$C$3</c:f>
              <c:strCache>
                <c:ptCount val="1"/>
                <c:pt idx="0">
                  <c:v>Product 2</c:v>
                </c:pt>
              </c:strCache>
            </c:strRef>
          </c:tx>
          <c:spPr>
            <a:ln w="34925" cap="rnd">
              <a:solidFill>
                <a:srgbClr val="FFFF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Sheet1!$A$4:$A$15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Sheet1!$C$4:$C$15</c:f>
              <c:numCache>
                <c:formatCode>General</c:formatCode>
                <c:ptCount val="12"/>
                <c:pt idx="0">
                  <c:v>10</c:v>
                </c:pt>
                <c:pt idx="1">
                  <c:v>14</c:v>
                </c:pt>
                <c:pt idx="2">
                  <c:v>6</c:v>
                </c:pt>
                <c:pt idx="3">
                  <c:v>5</c:v>
                </c:pt>
                <c:pt idx="4">
                  <c:v>6</c:v>
                </c:pt>
                <c:pt idx="5">
                  <c:v>10</c:v>
                </c:pt>
                <c:pt idx="6">
                  <c:v>16</c:v>
                </c:pt>
                <c:pt idx="7">
                  <c:v>18</c:v>
                </c:pt>
                <c:pt idx="8">
                  <c:v>14</c:v>
                </c:pt>
                <c:pt idx="9">
                  <c:v>3</c:v>
                </c:pt>
                <c:pt idx="10">
                  <c:v>5</c:v>
                </c:pt>
                <c:pt idx="11">
                  <c:v>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Sheet1!$D$3</c:f>
              <c:strCache>
                <c:ptCount val="1"/>
                <c:pt idx="0">
                  <c:v>Product 3</c:v>
                </c:pt>
              </c:strCache>
            </c:strRef>
          </c:tx>
          <c:spPr>
            <a:ln w="34925" cap="rnd">
              <a:solidFill>
                <a:srgbClr val="FF00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Sheet1!$A$4:$A$15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Sheet1!$D$4:$D$15</c:f>
              <c:numCache>
                <c:formatCode>General</c:formatCode>
                <c:ptCount val="12"/>
                <c:pt idx="0">
                  <c:v>6</c:v>
                </c:pt>
                <c:pt idx="1">
                  <c:v>8</c:v>
                </c:pt>
                <c:pt idx="2">
                  <c:v>7</c:v>
                </c:pt>
                <c:pt idx="3">
                  <c:v>9</c:v>
                </c:pt>
                <c:pt idx="4">
                  <c:v>8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8</c:v>
                </c:pt>
                <c:pt idx="9">
                  <c:v>6</c:v>
                </c:pt>
                <c:pt idx="10">
                  <c:v>7</c:v>
                </c:pt>
                <c:pt idx="11">
                  <c:v>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315776"/>
        <c:axId val="130175360"/>
      </c:lineChart>
      <c:catAx>
        <c:axId val="5763157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zh-CN"/>
          </a:p>
        </c:txPr>
        <c:crossAx val="130175360"/>
        <c:crosses val="autoZero"/>
        <c:auto val="1"/>
        <c:lblAlgn val="ctr"/>
        <c:lblOffset val="100"/>
        <c:noMultiLvlLbl val="0"/>
      </c:catAx>
      <c:valAx>
        <c:axId val="13017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zh-CN"/>
          </a:p>
        </c:txPr>
        <c:crossAx val="576315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zh-CN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zh-CN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zh-CN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lt1">
                  <a:lumMod val="8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zh-CN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</a:gradFill>
    <a:ln>
      <a:noFill/>
    </a:ln>
    <a:effectLst/>
  </c:spPr>
  <c:txPr>
    <a:bodyPr wrap="square"/>
    <a:lstStyle/>
    <a:p>
      <a:pPr>
        <a:defRPr lang="zh-CN"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600" b="1" i="0" u="none" strike="noStrike" kern="1200" spc="100" baseline="0">
                <a:gradFill>
                  <a:gsLst>
                    <a:gs pos="0">
                      <a:srgbClr val="14CD68"/>
                    </a:gs>
                    <a:gs pos="100000">
                      <a:srgbClr val="0B6E38"/>
                    </a:gs>
                  </a:gsLst>
                  <a:lin ang="5400000" scaled="0"/>
                </a:gra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r>
              <a:rPr lang="zh-CN" altLang="en-US">
                <a:gradFill>
                  <a:gsLst>
                    <a:gs pos="0">
                      <a:srgbClr val="14CD68"/>
                    </a:gs>
                    <a:gs pos="100000">
                      <a:srgbClr val="0B6E38"/>
                    </a:gs>
                  </a:gsLst>
                  <a:lin ang="5400000" scaled="0"/>
                </a:gra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每月成本总额柱状图</a:t>
            </a:r>
          </a:p>
        </c:rich>
      </c:tx>
      <c:layout>
        <c:manualLayout>
          <c:xMode val="edge"/>
          <c:yMode val="edge"/>
          <c:x val="0.276102464332036"/>
          <c:y val="3.9795593759674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Sheet1!$E$3</c:f>
              <c:strCache>
                <c:ptCount val="1"/>
                <c:pt idx="0">
                  <c:v>Product 1</c:v>
                </c:pt>
              </c:strCache>
            </c:strRef>
          </c:tx>
          <c:spPr>
            <a:gradFill rotWithShape="1">
              <a:gsLst>
                <a:gs pos="100000">
                  <a:srgbClr val="FFFF00"/>
                </a:gs>
                <a:gs pos="10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Sheet1!$A$4:$A$15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Sheet1!$E$4:$E$15</c:f>
              <c:numCache>
                <c:formatCode>General</c:formatCode>
                <c:ptCount val="12"/>
                <c:pt idx="0">
                  <c:v>11.2</c:v>
                </c:pt>
                <c:pt idx="1">
                  <c:v>9.1999999999999993</c:v>
                </c:pt>
                <c:pt idx="2">
                  <c:v>7.2</c:v>
                </c:pt>
                <c:pt idx="3">
                  <c:v>7.2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5.4</c:v>
                </c:pt>
                <c:pt idx="8">
                  <c:v>5</c:v>
                </c:pt>
                <c:pt idx="9">
                  <c:v>6</c:v>
                </c:pt>
                <c:pt idx="10">
                  <c:v>7.2</c:v>
                </c:pt>
                <c:pt idx="11">
                  <c:v>8.1999999999999993</c:v>
                </c:pt>
              </c:numCache>
            </c:numRef>
          </c:val>
        </c:ser>
        <c:ser>
          <c:idx val="1"/>
          <c:order val="1"/>
          <c:tx>
            <c:strRef>
              <c:f>Sheet1!$F$3</c:f>
              <c:strCache>
                <c:ptCount val="1"/>
                <c:pt idx="0">
                  <c:v>Product 2</c:v>
                </c:pt>
              </c:strCache>
            </c:strRef>
          </c:tx>
          <c:spPr>
            <a:gradFill rotWithShape="1">
              <a:gsLst>
                <a:gs pos="100000">
                  <a:schemeClr val="accent2">
                    <a:satMod val="103000"/>
                    <a:lumMod val="102000"/>
                    <a:tint val="94000"/>
                  </a:schemeClr>
                </a:gs>
                <a:gs pos="100000">
                  <a:schemeClr val="accent6">
                    <a:lumMod val="75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Sheet1!$A$4:$A$15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Sheet1!$F$4:$F$15</c:f>
              <c:numCache>
                <c:formatCode>General</c:formatCode>
                <c:ptCount val="12"/>
                <c:pt idx="0">
                  <c:v>8</c:v>
                </c:pt>
                <c:pt idx="1">
                  <c:v>11.4</c:v>
                </c:pt>
                <c:pt idx="2">
                  <c:v>4.8</c:v>
                </c:pt>
                <c:pt idx="3">
                  <c:v>4</c:v>
                </c:pt>
                <c:pt idx="4">
                  <c:v>4.8</c:v>
                </c:pt>
                <c:pt idx="5">
                  <c:v>8</c:v>
                </c:pt>
                <c:pt idx="6">
                  <c:v>13</c:v>
                </c:pt>
                <c:pt idx="7">
                  <c:v>14.6</c:v>
                </c:pt>
                <c:pt idx="8">
                  <c:v>11.4</c:v>
                </c:pt>
                <c:pt idx="9">
                  <c:v>4</c:v>
                </c:pt>
                <c:pt idx="10">
                  <c:v>4</c:v>
                </c:pt>
                <c:pt idx="11">
                  <c:v>4.8</c:v>
                </c:pt>
              </c:numCache>
            </c:numRef>
          </c:val>
        </c:ser>
        <c:ser>
          <c:idx val="2"/>
          <c:order val="2"/>
          <c:tx>
            <c:strRef>
              <c:f>Sheet1!$G$3</c:f>
              <c:strCache>
                <c:ptCount val="1"/>
                <c:pt idx="0">
                  <c:v>Product 3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Sheet1!$A$4:$A$15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Sheet1!$G$4:$G$15</c:f>
              <c:numCache>
                <c:formatCode>General</c:formatCode>
                <c:ptCount val="12"/>
                <c:pt idx="0">
                  <c:v>3</c:v>
                </c:pt>
                <c:pt idx="1">
                  <c:v>4</c:v>
                </c:pt>
                <c:pt idx="2">
                  <c:v>3.5</c:v>
                </c:pt>
                <c:pt idx="3">
                  <c:v>4.5</c:v>
                </c:pt>
                <c:pt idx="4">
                  <c:v>4</c:v>
                </c:pt>
                <c:pt idx="5">
                  <c:v>3.5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3</c:v>
                </c:pt>
                <c:pt idx="10">
                  <c:v>3.5</c:v>
                </c:pt>
                <c:pt idx="11">
                  <c:v>4.5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190336"/>
        <c:axId val="130204416"/>
      </c:barChart>
      <c:catAx>
        <c:axId val="13019033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zh-CN"/>
          </a:p>
        </c:txPr>
        <c:crossAx val="130204416"/>
        <c:crosses val="autoZero"/>
        <c:auto val="1"/>
        <c:lblAlgn val="ctr"/>
        <c:lblOffset val="100"/>
        <c:noMultiLvlLbl val="0"/>
      </c:catAx>
      <c:valAx>
        <c:axId val="13020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zh-CN"/>
          </a:p>
        </c:txPr>
        <c:crossAx val="13019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zh-CN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zh-CN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zh-CN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lt1">
                  <a:lumMod val="8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zh-CN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</a:gradFill>
    <a:ln>
      <a:noFill/>
    </a:ln>
    <a:effectLst/>
  </c:spPr>
  <c:txPr>
    <a:bodyPr wrap="square"/>
    <a:lstStyle/>
    <a:p>
      <a:pPr>
        <a:defRPr lang="zh-CN"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800" b="1" i="0" u="none" strike="noStrike" kern="1200" baseline="0">
                <a:gradFill>
                  <a:gsLst>
                    <a:gs pos="0">
                      <a:srgbClr val="FBFB11"/>
                    </a:gs>
                    <a:gs pos="100000">
                      <a:srgbClr val="838309"/>
                    </a:gs>
                  </a:gsLst>
                  <a:lin ang="5400000" scaled="0"/>
                </a:gra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r>
              <a:rPr lang="zh-CN" altLang="en-US">
                <a:gradFill>
                  <a:gsLst>
                    <a:gs pos="0">
                      <a:srgbClr val="FBFB11"/>
                    </a:gs>
                    <a:gs pos="100000">
                      <a:srgbClr val="838309"/>
                    </a:gs>
                  </a:gsLst>
                  <a:lin ang="5400000" scaled="0"/>
                </a:gra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月利润情况堆积图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2568093385214E-2"/>
          <c:y val="0.204264598982312"/>
          <c:w val="0.88179312581063596"/>
          <c:h val="0.67492125030288397"/>
        </c:manualLayout>
      </c:layout>
      <c:areaChart>
        <c:grouping val="standard"/>
        <c:varyColors val="0"/>
        <c:ser>
          <c:idx val="0"/>
          <c:order val="0"/>
          <c:tx>
            <c:strRef>
              <c:f>Sheet1!$H$2</c:f>
              <c:strCache>
                <c:ptCount val="1"/>
                <c:pt idx="0">
                  <c:v>利润</c:v>
                </c:pt>
              </c:strCache>
            </c:strRef>
          </c:tx>
          <c:spPr>
            <a:gradFill>
              <a:gsLst>
                <a:gs pos="100000">
                  <a:schemeClr val="accent4"/>
                </a:gs>
                <a:gs pos="8000">
                  <a:schemeClr val="accent1">
                    <a:lumMod val="75000"/>
                  </a:schemeClr>
                </a:gs>
              </a:gsLst>
              <a:lin ang="0" scaled="1"/>
            </a:gradFill>
            <a:ln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Sheet1!$A$4:$A$15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Sheet1!$H$4:$H$15</c:f>
              <c:numCache>
                <c:formatCode>General</c:formatCode>
                <c:ptCount val="12"/>
                <c:pt idx="0">
                  <c:v>15.3</c:v>
                </c:pt>
                <c:pt idx="1">
                  <c:v>18.100000000000001</c:v>
                </c:pt>
                <c:pt idx="2">
                  <c:v>10.3</c:v>
                </c:pt>
                <c:pt idx="3">
                  <c:v>11.3</c:v>
                </c:pt>
                <c:pt idx="4">
                  <c:v>5.5</c:v>
                </c:pt>
                <c:pt idx="5">
                  <c:v>6.5</c:v>
                </c:pt>
                <c:pt idx="6">
                  <c:v>4.7</c:v>
                </c:pt>
                <c:pt idx="7">
                  <c:v>7.9</c:v>
                </c:pt>
                <c:pt idx="8">
                  <c:v>7.3</c:v>
                </c:pt>
                <c:pt idx="9">
                  <c:v>3.5</c:v>
                </c:pt>
                <c:pt idx="10">
                  <c:v>7.3</c:v>
                </c:pt>
                <c:pt idx="11">
                  <c:v>13.3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>
                  <a:alpha val="40000"/>
                </a:schemeClr>
              </a:solidFill>
              <a:round/>
            </a:ln>
            <a:effectLst/>
          </c:spPr>
        </c:dropLines>
        <c:axId val="130218240"/>
        <c:axId val="130744320"/>
      </c:areaChart>
      <c:catAx>
        <c:axId val="13021824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zh-CN"/>
          </a:p>
        </c:txPr>
        <c:crossAx val="130744320"/>
        <c:crosses val="autoZero"/>
        <c:auto val="1"/>
        <c:lblAlgn val="ctr"/>
        <c:lblOffset val="100"/>
        <c:noMultiLvlLbl val="0"/>
      </c:catAx>
      <c:valAx>
        <c:axId val="13074432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zh-CN"/>
          </a:p>
        </c:txPr>
        <c:crossAx val="1302182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lt1">
          <a:lumMod val="75000"/>
        </a:schemeClr>
      </a:solidFill>
      <a:round/>
    </a:ln>
    <a:effectLst/>
  </c:spPr>
  <c:txPr>
    <a:bodyPr wrap="square"/>
    <a:lstStyle/>
    <a:p>
      <a:pPr>
        <a:defRPr lang="zh-CN"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100" baseline="0">
                <a:gradFill>
                  <a:gsLst>
                    <a:gs pos="0">
                      <a:srgbClr val="007BD3"/>
                    </a:gs>
                    <a:gs pos="100000">
                      <a:srgbClr val="034373"/>
                    </a:gs>
                  </a:gsLst>
                  <a:lin ang="5400000" scaled="0"/>
                </a:gra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r>
              <a:rPr lang="zh-CN" altLang="en-US" sz="1400">
                <a:gradFill>
                  <a:gsLst>
                    <a:gs pos="0">
                      <a:srgbClr val="007BD3"/>
                    </a:gs>
                    <a:gs pos="100000">
                      <a:srgbClr val="034373"/>
                    </a:gs>
                  </a:gsLst>
                  <a:lin ang="5400000" scaled="0"/>
                </a:gra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各Product销售占比</a:t>
            </a:r>
          </a:p>
        </c:rich>
      </c:tx>
      <c:layout>
        <c:manualLayout>
          <c:xMode val="edge"/>
          <c:yMode val="edge"/>
          <c:x val="0.14441506939854601"/>
          <c:y val="1.7903322060871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cat>
            <c:strRef>
              <c:f>Sheet1!$B$3:$D$3</c:f>
              <c:strCache>
                <c:ptCount val="3"/>
                <c:pt idx="0">
                  <c:v>Product 1</c:v>
                </c:pt>
                <c:pt idx="1">
                  <c:v>Product 2</c:v>
                </c:pt>
                <c:pt idx="2">
                  <c:v>Product 3</c:v>
                </c:pt>
              </c:strCache>
            </c:strRef>
          </c:cat>
          <c:val>
            <c:numRef>
              <c:f>Sheet1!$B$16:$D$16</c:f>
              <c:numCache>
                <c:formatCode>General</c:formatCode>
                <c:ptCount val="3"/>
                <c:pt idx="0">
                  <c:v>141</c:v>
                </c:pt>
                <c:pt idx="1">
                  <c:v>113</c:v>
                </c:pt>
                <c:pt idx="2">
                  <c:v>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zh-CN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zh-CN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zh-CN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lt1">
                  <a:lumMod val="8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zh-CN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</a:gradFill>
    <a:ln>
      <a:noFill/>
    </a:ln>
    <a:effectLst/>
  </c:spPr>
  <c:txPr>
    <a:bodyPr wrap="square"/>
    <a:lstStyle/>
    <a:p>
      <a:pPr>
        <a:defRPr lang="zh-CN"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100" baseline="0">
                <a:gradFill>
                  <a:gsLst>
                    <a:gs pos="0">
                      <a:srgbClr val="007BD3"/>
                    </a:gs>
                    <a:gs pos="100000">
                      <a:srgbClr val="034373"/>
                    </a:gs>
                  </a:gsLst>
                  <a:lin ang="5400000" scaled="0"/>
                </a:gra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r>
              <a:rPr lang="zh-CN" altLang="en-US" sz="1400">
                <a:gradFill>
                  <a:gsLst>
                    <a:gs pos="0">
                      <a:srgbClr val="007BD3"/>
                    </a:gs>
                    <a:gs pos="100000">
                      <a:srgbClr val="034373"/>
                    </a:gs>
                  </a:gsLst>
                  <a:lin ang="5400000" scaled="0"/>
                </a:gra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各Product成本占比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cat>
            <c:strRef>
              <c:f>Sheet1!$E$3:$G$3</c:f>
              <c:strCache>
                <c:ptCount val="3"/>
                <c:pt idx="0">
                  <c:v>Product 1</c:v>
                </c:pt>
                <c:pt idx="1">
                  <c:v>Product 2</c:v>
                </c:pt>
                <c:pt idx="2">
                  <c:v>Product 3</c:v>
                </c:pt>
              </c:strCache>
            </c:strRef>
          </c:cat>
          <c:val>
            <c:numRef>
              <c:f>Sheet1!$E$16:$G$16</c:f>
              <c:numCache>
                <c:formatCode>General</c:formatCode>
                <c:ptCount val="3"/>
                <c:pt idx="0">
                  <c:v>81.599999999999994</c:v>
                </c:pt>
                <c:pt idx="1">
                  <c:v>92.8</c:v>
                </c:pt>
                <c:pt idx="2">
                  <c:v>43.5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zh-CN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zh-CN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zh-CN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lt1">
                  <a:lumMod val="8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zh-CN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</a:gradFill>
    <a:ln>
      <a:noFill/>
    </a:ln>
    <a:effectLst/>
  </c:spPr>
  <c:txPr>
    <a:bodyPr wrap="square"/>
    <a:lstStyle/>
    <a:p>
      <a:pPr>
        <a:defRPr lang="zh-CN"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600" b="1" i="0" u="none" strike="noStrike" kern="1200" spc="100" baseline="0">
                <a:gradFill>
                  <a:gsLst>
                    <a:gs pos="0">
                      <a:srgbClr val="FE4444"/>
                    </a:gs>
                    <a:gs pos="100000">
                      <a:srgbClr val="832B2B"/>
                    </a:gs>
                  </a:gsLst>
                  <a:lin ang="5400000" scaled="0"/>
                </a:gra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r>
              <a:rPr lang="zh-CN" altLang="en-US">
                <a:gradFill>
                  <a:gsLst>
                    <a:gs pos="0">
                      <a:srgbClr val="FE4444"/>
                    </a:gs>
                    <a:gs pos="100000">
                      <a:srgbClr val="832B2B"/>
                    </a:gs>
                  </a:gsLst>
                  <a:lin ang="5400000" scaled="0"/>
                </a:gra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各Product成本与利润情况柱状图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321660181582397E-2"/>
          <c:y val="0.177368548582505"/>
          <c:w val="0.87701037613488997"/>
          <c:h val="0.588175430094500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Sheet1!$I$19</c:f>
              <c:strCache>
                <c:ptCount val="1"/>
                <c:pt idx="0">
                  <c:v>成本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Sheet1!$J$18:$L$18</c:f>
              <c:strCache>
                <c:ptCount val="3"/>
                <c:pt idx="0">
                  <c:v>Product 1</c:v>
                </c:pt>
                <c:pt idx="1">
                  <c:v>Product 2</c:v>
                </c:pt>
                <c:pt idx="2">
                  <c:v>Product 3</c:v>
                </c:pt>
              </c:strCache>
            </c:strRef>
          </c:cat>
          <c:val>
            <c:numRef>
              <c:f>Sheet1!$J$19:$L$19</c:f>
              <c:numCache>
                <c:formatCode>General</c:formatCode>
                <c:ptCount val="3"/>
                <c:pt idx="0">
                  <c:v>81.599999999999994</c:v>
                </c:pt>
                <c:pt idx="1">
                  <c:v>92.8</c:v>
                </c:pt>
                <c:pt idx="2">
                  <c:v>43.5</c:v>
                </c:pt>
              </c:numCache>
            </c:numRef>
          </c:val>
        </c:ser>
        <c:ser>
          <c:idx val="1"/>
          <c:order val="1"/>
          <c:tx>
            <c:strRef>
              <c:f>Sheet1!$I$20</c:f>
              <c:strCache>
                <c:ptCount val="1"/>
                <c:pt idx="0">
                  <c:v>利润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Sheet1!$J$18:$L$18</c:f>
              <c:strCache>
                <c:ptCount val="3"/>
                <c:pt idx="0">
                  <c:v>Product 1</c:v>
                </c:pt>
                <c:pt idx="1">
                  <c:v>Product 2</c:v>
                </c:pt>
                <c:pt idx="2">
                  <c:v>Product 3</c:v>
                </c:pt>
              </c:strCache>
            </c:strRef>
          </c:cat>
          <c:val>
            <c:numRef>
              <c:f>Sheet1!$J$20:$L$20</c:f>
              <c:numCache>
                <c:formatCode>General</c:formatCode>
                <c:ptCount val="3"/>
                <c:pt idx="0">
                  <c:v>59.4</c:v>
                </c:pt>
                <c:pt idx="1">
                  <c:v>20.2</c:v>
                </c:pt>
                <c:pt idx="2">
                  <c:v>42.5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802816"/>
        <c:axId val="130804352"/>
      </c:barChart>
      <c:catAx>
        <c:axId val="1308028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zh-CN"/>
          </a:p>
        </c:txPr>
        <c:crossAx val="130804352"/>
        <c:crosses val="autoZero"/>
        <c:auto val="1"/>
        <c:lblAlgn val="ctr"/>
        <c:lblOffset val="100"/>
        <c:noMultiLvlLbl val="0"/>
      </c:catAx>
      <c:valAx>
        <c:axId val="13080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zh-CN"/>
          </a:p>
        </c:txPr>
        <c:crossAx val="130802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zh-CN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endParaRPr lang="zh-CN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lt1">
                  <a:lumMod val="8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  <a:endParaRPr lang="zh-CN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</a:gradFill>
    <a:ln>
      <a:noFill/>
    </a:ln>
    <a:effectLst/>
  </c:spPr>
  <c:txPr>
    <a:bodyPr wrap="square"/>
    <a:lstStyle/>
    <a:p>
      <a:pPr>
        <a:defRPr lang="zh-CN"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acrossLinear" id="2">
  <a:schemeClr val="accent1"/>
  <a:schemeClr val="accent2"/>
  <a:schemeClr val="accent3"/>
  <a:schemeClr val="accent4"/>
  <a:schemeClr val="accent5"/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acrossLinear" id="2">
  <a:schemeClr val="accent1"/>
  <a:schemeClr val="accent2"/>
  <a:schemeClr val="accent3"/>
  <a:schemeClr val="accent4"/>
  <a:schemeClr val="accent5"/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acrossLinear" id="2">
  <a:schemeClr val="accent1"/>
  <a:schemeClr val="accent2"/>
  <a:schemeClr val="accent3"/>
  <a:schemeClr val="accent4"/>
  <a:schemeClr val="accent5"/>
  <a:schemeClr val="accent6"/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0</xdr:row>
      <xdr:rowOff>295910</xdr:rowOff>
    </xdr:from>
    <xdr:to>
      <xdr:col>13</xdr:col>
      <xdr:colOff>535305</xdr:colOff>
      <xdr:row>15</xdr:row>
      <xdr:rowOff>154940</xdr:rowOff>
    </xdr:to>
    <xdr:graphicFrame macro="">
      <xdr:nvGraphicFramePr>
        <xdr:cNvPr id="1121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582295</xdr:colOff>
      <xdr:row>0</xdr:row>
      <xdr:rowOff>327025</xdr:rowOff>
    </xdr:from>
    <xdr:to>
      <xdr:col>19</xdr:col>
      <xdr:colOff>384175</xdr:colOff>
      <xdr:row>16</xdr:row>
      <xdr:rowOff>12700</xdr:rowOff>
    </xdr:to>
    <xdr:graphicFrame macro="">
      <xdr:nvGraphicFramePr>
        <xdr:cNvPr id="1122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590550</xdr:colOff>
      <xdr:row>16</xdr:row>
      <xdr:rowOff>47625</xdr:rowOff>
    </xdr:from>
    <xdr:to>
      <xdr:col>19</xdr:col>
      <xdr:colOff>392430</xdr:colOff>
      <xdr:row>31</xdr:row>
      <xdr:rowOff>96520</xdr:rowOff>
    </xdr:to>
    <xdr:graphicFrame macro="">
      <xdr:nvGraphicFramePr>
        <xdr:cNvPr id="1123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635</xdr:colOff>
      <xdr:row>16</xdr:row>
      <xdr:rowOff>76200</xdr:rowOff>
    </xdr:from>
    <xdr:to>
      <xdr:col>4</xdr:col>
      <xdr:colOff>17780</xdr:colOff>
      <xdr:row>31</xdr:row>
      <xdr:rowOff>125095</xdr:rowOff>
    </xdr:to>
    <xdr:graphicFrame macro="">
      <xdr:nvGraphicFramePr>
        <xdr:cNvPr id="1124" name="图表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57150</xdr:colOff>
      <xdr:row>16</xdr:row>
      <xdr:rowOff>66675</xdr:rowOff>
    </xdr:from>
    <xdr:to>
      <xdr:col>7</xdr:col>
      <xdr:colOff>464820</xdr:colOff>
      <xdr:row>31</xdr:row>
      <xdr:rowOff>115570</xdr:rowOff>
    </xdr:to>
    <xdr:graphicFrame macro="">
      <xdr:nvGraphicFramePr>
        <xdr:cNvPr id="1125" name="图表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38100</xdr:colOff>
      <xdr:row>16</xdr:row>
      <xdr:rowOff>76200</xdr:rowOff>
    </xdr:from>
    <xdr:to>
      <xdr:col>13</xdr:col>
      <xdr:colOff>525780</xdr:colOff>
      <xdr:row>31</xdr:row>
      <xdr:rowOff>125095</xdr:rowOff>
    </xdr:to>
    <xdr:graphicFrame macro="">
      <xdr:nvGraphicFramePr>
        <xdr:cNvPr id="1126" name="图表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topLeftCell="A7" workbookViewId="0">
      <selection sqref="A1:T32"/>
    </sheetView>
  </sheetViews>
  <sheetFormatPr defaultColWidth="9" defaultRowHeight="15.6" x14ac:dyDescent="0.25"/>
  <cols>
    <col min="1" max="1" width="5.109375" style="3" customWidth="1"/>
    <col min="2" max="8" width="6.6640625" style="3" customWidth="1"/>
    <col min="9" max="16384" width="9" style="3"/>
  </cols>
  <sheetData>
    <row r="1" spans="1:19" ht="27.6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5">
      <c r="A2" s="4" t="s">
        <v>1</v>
      </c>
      <c r="B2" s="4" t="s">
        <v>2</v>
      </c>
      <c r="C2" s="4"/>
      <c r="D2" s="4"/>
      <c r="E2" s="4" t="s">
        <v>3</v>
      </c>
      <c r="F2" s="4"/>
      <c r="G2" s="4"/>
      <c r="H2" s="4" t="s">
        <v>4</v>
      </c>
    </row>
    <row r="3" spans="1:19" x14ac:dyDescent="0.25">
      <c r="A3" s="4"/>
      <c r="B3" s="5" t="s">
        <v>5</v>
      </c>
      <c r="C3" s="5" t="s">
        <v>6</v>
      </c>
      <c r="D3" s="5" t="s">
        <v>7</v>
      </c>
      <c r="E3" s="5" t="s">
        <v>5</v>
      </c>
      <c r="F3" s="5" t="s">
        <v>6</v>
      </c>
      <c r="G3" s="5" t="s">
        <v>7</v>
      </c>
      <c r="H3" s="4"/>
    </row>
    <row r="4" spans="1:19" x14ac:dyDescent="0.25">
      <c r="A4" s="5" t="s">
        <v>8</v>
      </c>
      <c r="B4" s="5">
        <v>22</v>
      </c>
      <c r="C4" s="5">
        <v>10</v>
      </c>
      <c r="D4" s="5">
        <v>6</v>
      </c>
      <c r="E4" s="5">
        <f>IF(B4*0.6&lt;5,5,IF(B4*0.6&gt;8,B4*0.5+0.2,B4*0.6))</f>
        <v>11.2</v>
      </c>
      <c r="F4" s="5">
        <f>IF(C4*0.8&lt;4,4,IF(C4*0.8&gt;8,C4*0.8+0.2,C4*0.8))</f>
        <v>8</v>
      </c>
      <c r="G4" s="5">
        <f>IF(D4*0.5&lt;3,3,IF(D4*0.5&gt;8,D4*0.5+0.2,D4*0.5))</f>
        <v>3</v>
      </c>
      <c r="H4" s="5">
        <v>15.3</v>
      </c>
    </row>
    <row r="5" spans="1:19" x14ac:dyDescent="0.25">
      <c r="A5" s="6" t="s">
        <v>9</v>
      </c>
      <c r="B5" s="6">
        <v>18</v>
      </c>
      <c r="C5" s="6">
        <v>14</v>
      </c>
      <c r="D5" s="6">
        <v>8</v>
      </c>
      <c r="E5" s="6">
        <f t="shared" ref="E5:E15" si="0">IF(B5*0.6&lt;5,5,IF(B5*0.6&gt;8,B5*0.5+0.2,B5*0.6))</f>
        <v>9.1999999999999993</v>
      </c>
      <c r="F5" s="6">
        <f t="shared" ref="F5:F15" si="1">IF(C5*0.8&lt;4,4,IF(C5*0.8&gt;8,C5*0.8+0.2,C5*0.8))</f>
        <v>11.4</v>
      </c>
      <c r="G5" s="6">
        <f t="shared" ref="G5:G15" si="2">IF(D5*0.5&lt;3,3,IF(D5*0.5&gt;8,D5*0.5+0.2,D5*0.5))</f>
        <v>4</v>
      </c>
      <c r="H5" s="6">
        <v>18.100000000000001</v>
      </c>
    </row>
    <row r="6" spans="1:19" x14ac:dyDescent="0.25">
      <c r="A6" s="5" t="s">
        <v>10</v>
      </c>
      <c r="B6" s="5">
        <v>14</v>
      </c>
      <c r="C6" s="5">
        <v>6</v>
      </c>
      <c r="D6" s="5">
        <v>7</v>
      </c>
      <c r="E6" s="5">
        <f t="shared" si="0"/>
        <v>7.2</v>
      </c>
      <c r="F6" s="5">
        <f t="shared" si="1"/>
        <v>4.8</v>
      </c>
      <c r="G6" s="5">
        <f t="shared" si="2"/>
        <v>3.5</v>
      </c>
      <c r="H6" s="5">
        <v>10.3</v>
      </c>
    </row>
    <row r="7" spans="1:19" x14ac:dyDescent="0.25">
      <c r="A7" s="6" t="s">
        <v>11</v>
      </c>
      <c r="B7" s="6">
        <v>14</v>
      </c>
      <c r="C7" s="6">
        <v>5</v>
      </c>
      <c r="D7" s="6">
        <v>9</v>
      </c>
      <c r="E7" s="6">
        <f t="shared" si="0"/>
        <v>7.2</v>
      </c>
      <c r="F7" s="6">
        <f t="shared" si="1"/>
        <v>4</v>
      </c>
      <c r="G7" s="6">
        <f t="shared" si="2"/>
        <v>4.5</v>
      </c>
      <c r="H7" s="6">
        <v>11.3</v>
      </c>
    </row>
    <row r="8" spans="1:19" x14ac:dyDescent="0.25">
      <c r="A8" s="5" t="s">
        <v>12</v>
      </c>
      <c r="B8" s="5">
        <v>7</v>
      </c>
      <c r="C8" s="5">
        <v>6</v>
      </c>
      <c r="D8" s="5">
        <v>8</v>
      </c>
      <c r="E8" s="5">
        <f t="shared" si="0"/>
        <v>5</v>
      </c>
      <c r="F8" s="5">
        <f t="shared" si="1"/>
        <v>4.8</v>
      </c>
      <c r="G8" s="5">
        <f t="shared" si="2"/>
        <v>4</v>
      </c>
      <c r="H8" s="5">
        <v>5.5</v>
      </c>
    </row>
    <row r="9" spans="1:19" x14ac:dyDescent="0.25">
      <c r="A9" s="6" t="s">
        <v>13</v>
      </c>
      <c r="B9" s="6">
        <v>6</v>
      </c>
      <c r="C9" s="6">
        <v>10</v>
      </c>
      <c r="D9" s="6">
        <v>7</v>
      </c>
      <c r="E9" s="6">
        <f t="shared" si="0"/>
        <v>5</v>
      </c>
      <c r="F9" s="6">
        <f t="shared" si="1"/>
        <v>8</v>
      </c>
      <c r="G9" s="6">
        <f t="shared" si="2"/>
        <v>3.5</v>
      </c>
      <c r="H9" s="6">
        <v>6.5</v>
      </c>
    </row>
    <row r="10" spans="1:19" x14ac:dyDescent="0.25">
      <c r="A10" s="5" t="s">
        <v>14</v>
      </c>
      <c r="B10" s="5">
        <v>6</v>
      </c>
      <c r="C10" s="5">
        <v>16</v>
      </c>
      <c r="D10" s="5">
        <v>6</v>
      </c>
      <c r="E10" s="5">
        <f t="shared" si="0"/>
        <v>5</v>
      </c>
      <c r="F10" s="5">
        <f t="shared" si="1"/>
        <v>13</v>
      </c>
      <c r="G10" s="5">
        <f t="shared" si="2"/>
        <v>3</v>
      </c>
      <c r="H10" s="5">
        <v>4.7</v>
      </c>
    </row>
    <row r="11" spans="1:19" x14ac:dyDescent="0.25">
      <c r="A11" s="6" t="s">
        <v>15</v>
      </c>
      <c r="B11" s="6">
        <v>9</v>
      </c>
      <c r="C11" s="6">
        <v>18</v>
      </c>
      <c r="D11" s="6">
        <v>5</v>
      </c>
      <c r="E11" s="6">
        <f t="shared" si="0"/>
        <v>5.4</v>
      </c>
      <c r="F11" s="6">
        <f t="shared" si="1"/>
        <v>14.6</v>
      </c>
      <c r="G11" s="6">
        <f t="shared" si="2"/>
        <v>3</v>
      </c>
      <c r="H11" s="6">
        <v>7.9</v>
      </c>
    </row>
    <row r="12" spans="1:19" x14ac:dyDescent="0.25">
      <c r="A12" s="5" t="s">
        <v>16</v>
      </c>
      <c r="B12" s="5">
        <v>7</v>
      </c>
      <c r="C12" s="5">
        <v>14</v>
      </c>
      <c r="D12" s="5">
        <v>8</v>
      </c>
      <c r="E12" s="5">
        <f t="shared" si="0"/>
        <v>5</v>
      </c>
      <c r="F12" s="5">
        <f t="shared" si="1"/>
        <v>11.4</v>
      </c>
      <c r="G12" s="5">
        <f t="shared" si="2"/>
        <v>4</v>
      </c>
      <c r="H12" s="5">
        <v>7.3</v>
      </c>
    </row>
    <row r="13" spans="1:19" x14ac:dyDescent="0.25">
      <c r="A13" s="6" t="s">
        <v>17</v>
      </c>
      <c r="B13" s="6">
        <v>10</v>
      </c>
      <c r="C13" s="6">
        <v>3</v>
      </c>
      <c r="D13" s="6">
        <v>6</v>
      </c>
      <c r="E13" s="6">
        <f t="shared" si="0"/>
        <v>6</v>
      </c>
      <c r="F13" s="6">
        <f t="shared" si="1"/>
        <v>4</v>
      </c>
      <c r="G13" s="6">
        <f t="shared" si="2"/>
        <v>3</v>
      </c>
      <c r="H13" s="6">
        <v>3.5</v>
      </c>
    </row>
    <row r="14" spans="1:19" x14ac:dyDescent="0.25">
      <c r="A14" s="5" t="s">
        <v>18</v>
      </c>
      <c r="B14" s="5">
        <v>12</v>
      </c>
      <c r="C14" s="5">
        <v>5</v>
      </c>
      <c r="D14" s="5">
        <v>7</v>
      </c>
      <c r="E14" s="5">
        <f t="shared" si="0"/>
        <v>7.2</v>
      </c>
      <c r="F14" s="5">
        <f t="shared" si="1"/>
        <v>4</v>
      </c>
      <c r="G14" s="5">
        <f t="shared" si="2"/>
        <v>3.5</v>
      </c>
      <c r="H14" s="5">
        <v>7.3</v>
      </c>
    </row>
    <row r="15" spans="1:19" x14ac:dyDescent="0.25">
      <c r="A15" s="6" t="s">
        <v>19</v>
      </c>
      <c r="B15" s="6">
        <v>16</v>
      </c>
      <c r="C15" s="6">
        <v>6</v>
      </c>
      <c r="D15" s="6">
        <v>9</v>
      </c>
      <c r="E15" s="6">
        <f t="shared" si="0"/>
        <v>8.1999999999999993</v>
      </c>
      <c r="F15" s="6">
        <f t="shared" si="1"/>
        <v>4.8</v>
      </c>
      <c r="G15" s="6">
        <f t="shared" si="2"/>
        <v>4.5</v>
      </c>
      <c r="H15" s="6">
        <v>13.3</v>
      </c>
    </row>
    <row r="16" spans="1:19" x14ac:dyDescent="0.25">
      <c r="A16" s="5" t="s">
        <v>20</v>
      </c>
      <c r="B16" s="5">
        <f>SUM(B4:B15)</f>
        <v>141</v>
      </c>
      <c r="C16" s="5">
        <f t="shared" ref="C16:H16" si="3">SUM(C4:C15)</f>
        <v>113</v>
      </c>
      <c r="D16" s="5">
        <f t="shared" si="3"/>
        <v>86</v>
      </c>
      <c r="E16" s="5">
        <f t="shared" si="3"/>
        <v>81.599999999999994</v>
      </c>
      <c r="F16" s="5">
        <f t="shared" si="3"/>
        <v>92.8</v>
      </c>
      <c r="G16" s="5">
        <f t="shared" si="3"/>
        <v>43.5</v>
      </c>
      <c r="H16" s="5">
        <f t="shared" si="3"/>
        <v>111</v>
      </c>
    </row>
    <row r="18" spans="9:12" x14ac:dyDescent="0.25">
      <c r="J18" s="3" t="s">
        <v>5</v>
      </c>
      <c r="K18" s="3" t="s">
        <v>6</v>
      </c>
      <c r="L18" s="3" t="s">
        <v>7</v>
      </c>
    </row>
    <row r="19" spans="9:12" x14ac:dyDescent="0.25">
      <c r="I19" s="3" t="s">
        <v>3</v>
      </c>
      <c r="J19" s="3">
        <f t="shared" ref="J19:L19" si="4">E16</f>
        <v>81.599999999999994</v>
      </c>
      <c r="K19" s="3">
        <f t="shared" si="4"/>
        <v>92.8</v>
      </c>
      <c r="L19" s="3">
        <f t="shared" si="4"/>
        <v>43.5</v>
      </c>
    </row>
    <row r="20" spans="9:12" x14ac:dyDescent="0.25">
      <c r="I20" s="3" t="s">
        <v>4</v>
      </c>
      <c r="J20" s="3">
        <f>B16-E16</f>
        <v>59.4</v>
      </c>
      <c r="K20" s="3">
        <f>C16-F16</f>
        <v>20.2</v>
      </c>
      <c r="L20" s="3">
        <f>D16-G16</f>
        <v>42.5</v>
      </c>
    </row>
  </sheetData>
  <mergeCells count="6">
    <mergeCell ref="A1:H1"/>
    <mergeCell ref="I1:S1"/>
    <mergeCell ref="B2:D2"/>
    <mergeCell ref="E2:G2"/>
    <mergeCell ref="A2:A3"/>
    <mergeCell ref="H2:H3"/>
  </mergeCells>
  <phoneticPr fontId="4" type="noConversion"/>
  <pageMargins left="0.75" right="0.75" top="1" bottom="1" header="0.50902777777777797" footer="0.50902777777777797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4" type="noConversion"/>
  <pageMargins left="0.75" right="0.75" top="1" bottom="1" header="0.50902777777777797" footer="0.5090277777777779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4" type="noConversion"/>
  <pageMargins left="0.75" right="0.75" top="1" bottom="1" header="0.50902777777777797" footer="0.509027777777777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Lenovo</cp:lastModifiedBy>
  <cp:revision>1</cp:revision>
  <dcterms:created xsi:type="dcterms:W3CDTF">2016-12-30T08:10:00Z</dcterms:created>
  <dcterms:modified xsi:type="dcterms:W3CDTF">2019-08-09T04:58:20Z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2052-10.1.0.6205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