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ml.chart+xml" PartName="/xl/charts/chart1.xml"/>
  <Override ContentType="application/vnd.ms-office.chartcolorstyle+xml" PartName="/xl/charts/colors1.xml"/>
  <Override ContentType="application/vnd.ms-office.chartstyle+xml" PartName="/xl/charts/style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<sst xmlns="http://schemas.openxmlformats.org/spreadsheetml/2006/main" count="32" uniqueCount="20">
  <si>
    <t>Important</t>
  </si>
  <si>
    <t>ProjectPlanProgress</t>
  </si>
  <si>
    <t>活动名称</t>
  </si>
  <si>
    <t>Completion %</t>
  </si>
  <si>
    <t>Start Date</t>
  </si>
  <si>
    <t>Days</t>
  </si>
  <si>
    <t>End Date</t>
  </si>
  <si>
    <t>Notes</t>
  </si>
  <si>
    <t>Priority</t>
  </si>
  <si>
    <t>AAProduct开发</t>
  </si>
  <si>
    <t>BProduct开发</t>
  </si>
  <si>
    <t>Urgent</t>
  </si>
  <si>
    <t>CProduct开发</t>
  </si>
  <si>
    <t>日常</t>
  </si>
  <si>
    <t>DProduct开发</t>
  </si>
  <si>
    <t>A新品促销</t>
  </si>
  <si>
    <t>B新品促销</t>
  </si>
  <si>
    <t>C新品促销</t>
  </si>
  <si>
    <t>D新品促销</t>
  </si>
  <si>
    <t>E新品促销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</si>
</sst>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yyyy/m/d;@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6"/>
      <color rgb="FF5181B3"/>
      <name val="宋体"/>
      <charset val="134"/>
    </font>
    <font>
      <b/>
      <sz val="11"/>
      <color theme="1"/>
      <name val="宋体"/>
      <charset val="134"/>
    </font>
    <font>
      <b/>
      <sz val="16"/>
      <color theme="1"/>
      <name val="宋体"/>
      <charset val="134"/>
    </font>
    <font>
      <b/>
      <sz val="12"/>
      <color theme="0"/>
      <name val="宋体"/>
      <charset val="134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79CC4"/>
        <bgColor indexed="64"/>
      </patternFill>
    </fill>
    <fill>
      <patternFill patternType="solid">
        <fgColor rgb="FFE8ACB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theme="0" tint="-0.15"/>
      </left>
      <right/>
      <top style="thin">
        <color theme="0" tint="-0.15"/>
      </top>
      <bottom style="thin">
        <color theme="0" tint="-0.15"/>
      </bottom>
      <diagonal/>
    </border>
    <border>
      <left/>
      <right/>
      <top style="thin">
        <color theme="0" tint="-0.15"/>
      </top>
      <bottom style="thin">
        <color theme="0" tint="-0.15"/>
      </bottom>
      <diagonal/>
    </border>
    <border>
      <left/>
      <right style="thin">
        <color theme="0" tint="-0.15"/>
      </right>
      <top style="thin">
        <color theme="0" tint="-0.15"/>
      </top>
      <bottom style="thin">
        <color theme="0" tint="-0.15"/>
      </bottom>
      <diagonal/>
    </border>
    <border>
      <left style="thin">
        <color theme="0" tint="-0.15"/>
      </left>
      <right style="thin">
        <color rgb="FFFFB56E"/>
      </right>
      <top style="thin">
        <color theme="0" tint="-0.15"/>
      </top>
      <bottom style="thin">
        <color theme="0" tint="-0.15"/>
      </bottom>
      <diagonal/>
    </border>
    <border>
      <left style="thin">
        <color rgb="FFA1DAD1"/>
      </left>
      <right/>
      <top/>
      <bottom/>
      <diagonal/>
    </border>
    <border>
      <left style="thin">
        <color rgb="FFFFB56E"/>
      </left>
      <right style="thin">
        <color rgb="FFFFB56E"/>
      </right>
      <top/>
      <bottom/>
      <diagonal/>
    </border>
    <border>
      <left style="thin">
        <color theme="0" tint="-0.15"/>
      </left>
      <right style="thin">
        <color theme="0" tint="-0.15"/>
      </right>
      <top style="thin">
        <color theme="0" tint="-0.15"/>
      </top>
      <bottom style="thin">
        <color theme="0" tint="-0.15"/>
      </bottom>
      <diagonal/>
    </border>
    <border>
      <left style="thin">
        <color rgb="FFFFB56E"/>
      </left>
      <right style="thin">
        <color rgb="FFFFB56E"/>
      </right>
      <top style="thin">
        <color theme="0" tint="-0.15"/>
      </top>
      <bottom style="thin">
        <color theme="0" tint="-0.15"/>
      </bottom>
      <diagonal/>
    </border>
    <border>
      <left style="thin">
        <color rgb="FFFFB56E"/>
      </left>
      <right style="thin">
        <color theme="0" tint="-0.15"/>
      </right>
      <top style="thin">
        <color theme="0" tint="-0.15"/>
      </top>
      <bottom style="thin">
        <color theme="0" tint="-0.15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9" fillId="15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23" borderId="15" applyNumberFormat="0" applyFon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6" fillId="12" borderId="12" applyNumberFormat="0" applyAlignment="0" applyProtection="0">
      <alignment vertical="center"/>
    </xf>
    <xf numFmtId="0" fontId="18" fillId="12" borderId="14" applyNumberFormat="0" applyAlignment="0" applyProtection="0">
      <alignment vertical="center"/>
    </xf>
    <xf numFmtId="0" fontId="13" fillId="10" borderId="11" applyNumberFormat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10" fontId="1" fillId="0" borderId="0" xfId="0" applyNumberFormat="1" applyFo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10" fontId="6" fillId="2" borderId="7" xfId="0" applyNumberFormat="1" applyFont="1" applyFill="1" applyBorder="1" applyAlignment="1">
      <alignment horizontal="center" vertical="center"/>
    </xf>
    <xf numFmtId="176" fontId="6" fillId="2" borderId="7" xfId="0" applyNumberFormat="1" applyFont="1" applyFill="1" applyBorder="1" applyAlignment="1">
      <alignment horizontal="center" vertical="center"/>
    </xf>
    <xf numFmtId="0" fontId="6" fillId="2" borderId="7" xfId="0" applyNumberFormat="1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176" fontId="1" fillId="0" borderId="0" xfId="0" applyNumberFormat="1" applyFont="1">
      <alignment vertical="center"/>
    </xf>
    <xf numFmtId="0" fontId="1" fillId="0" borderId="0" xfId="0" applyNumberFormat="1" applyFont="1">
      <alignment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10" fontId="5" fillId="4" borderId="6" xfId="0" applyNumberFormat="1" applyFont="1" applyFill="1" applyBorder="1" applyAlignment="1">
      <alignment horizontal="center" vertical="center"/>
    </xf>
    <xf numFmtId="10" fontId="1" fillId="2" borderId="7" xfId="0" applyNumberFormat="1" applyFont="1" applyFill="1" applyBorder="1" applyAlignment="1">
      <alignment horizontal="center" vertical="center"/>
    </xf>
    <xf numFmtId="176" fontId="1" fillId="0" borderId="7" xfId="0" applyNumberFormat="1" applyFont="1" applyBorder="1" applyAlignment="1">
      <alignment horizontal="center" vertical="center"/>
    </xf>
    <xf numFmtId="0" fontId="1" fillId="0" borderId="7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theme="0"/>
      </font>
    </dxf>
  </dxfs>
  <tableStyles count="0" defaultTableStyle="TableStyleMedium2" defaultPivotStyle="PivotStyleLight16"/>
  <colors>
    <mruColors>
      <color rgb="0045212B"/>
      <color rgb="006F8996"/>
      <color rgb="0060C0AF"/>
      <color rgb="00D6EFEB"/>
      <color rgb="00A1DAD1"/>
      <color rgb="00FFB56E"/>
      <color rgb="00E8ACB4"/>
      <color rgb="00CFDCEA"/>
      <color rgb="00779CC4"/>
      <color rgb="005181B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400" b="0" i="0" u="none" strike="noStrike" kern="1200" spc="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altLang="en-US" sz="1800" b="0">
                <a:solidFill>
                  <a:schemeClr val="tx1">
                    <a:lumMod val="75000"/>
                    <a:lumOff val="25000"/>
                  </a:schemeClr>
                </a:solidFill>
              </a:rPr>
              <a:t>甘    特   进   度   图</a:t>
            </a:r>
            <a:endParaRPr altLang="en-US" sz="1800" b="0">
              <a:solidFill>
                <a:schemeClr val="tx1">
                  <a:lumMod val="75000"/>
                  <a:lumOff val="25000"/>
                </a:schemeClr>
              </a:solidFill>
            </a:endParaRPr>
          </a:p>
        </c:rich>
      </c:tx>
      <c:layout>
        <c:manualLayout>
          <c:xMode val="edge"/>
          <c:yMode val="edge"/>
          <c:x val="0.35075029688006"/>
          <c:y val="0.0139054429876838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0918874066509223"/>
          <c:y val="0.180925165208073"/>
          <c:w val="0.865539031084445"/>
          <c:h val="0.813716735131273"/>
        </c:manualLayout>
      </c:layout>
      <c:barChart>
        <c:barDir val="bar"/>
        <c:grouping val="stacked"/>
        <c:varyColors val="0"/>
        <c:ser>
          <c:idx val="1"/>
          <c:order val="0"/>
          <c:tx>
            <c:strRef>
              <c:f>Sheet1!$L$3</c:f>
              <c:strCache>
                <c:ptCount val="1"/>
                <c:pt idx="0">
                  <c:v>Start Date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Sheet1!$H$4:$H$12</c:f>
              <c:strCache>
                <c:ptCount val="9"/>
                <c:pt idx="0">
                  <c:v>AAProduct开发</c:v>
                </c:pt>
                <c:pt idx="1">
                  <c:v>BProduct开发</c:v>
                </c:pt>
                <c:pt idx="2">
                  <c:v>CProduct开发</c:v>
                </c:pt>
                <c:pt idx="3">
                  <c:v>DProduct开发</c:v>
                </c:pt>
                <c:pt idx="4">
                  <c:v>A新品促销</c:v>
                </c:pt>
                <c:pt idx="5">
                  <c:v>B新品促销</c:v>
                </c:pt>
                <c:pt idx="6">
                  <c:v>C新品促销</c:v>
                </c:pt>
                <c:pt idx="7">
                  <c:v>D新品促销</c:v>
                </c:pt>
                <c:pt idx="8">
                  <c:v>E新品促销</c:v>
                </c:pt>
              </c:strCache>
            </c:strRef>
          </c:cat>
          <c:val>
            <c:numRef>
              <c:f>Sheet1!$L$4:$L$12</c:f>
              <c:numCache>
                <c:formatCode>yyyy/m/d;@</c:formatCode>
                <c:ptCount val="9"/>
                <c:pt idx="0">
                  <c:v>44367</c:v>
                </c:pt>
                <c:pt idx="1">
                  <c:v>44372</c:v>
                </c:pt>
                <c:pt idx="2">
                  <c:v>44377</c:v>
                </c:pt>
                <c:pt idx="3">
                  <c:v>44393</c:v>
                </c:pt>
                <c:pt idx="4">
                  <c:v>44405</c:v>
                </c:pt>
                <c:pt idx="5">
                  <c:v>44417</c:v>
                </c:pt>
                <c:pt idx="6">
                  <c:v>44423</c:v>
                </c:pt>
                <c:pt idx="7">
                  <c:v>44439</c:v>
                </c:pt>
                <c:pt idx="8">
                  <c:v>44444</c:v>
                </c:pt>
              </c:numCache>
            </c:numRef>
          </c:val>
        </c:ser>
        <c:ser>
          <c:idx val="0"/>
          <c:order val="1"/>
          <c:tx>
            <c:strRef>
              <c:f>Sheet1!$M$3</c:f>
              <c:strCache>
                <c:ptCount val="1"/>
                <c:pt idx="0">
                  <c:v>Days</c:v>
                </c:pt>
              </c:strCache>
            </c:strRef>
          </c:tx>
          <c:spPr>
            <a:solidFill>
              <a:srgbClr val="779CC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900" b="0" i="0" u="none" strike="noStrike" kern="1200" cap="none" spc="0" normalizeH="0" baseline="0">
                    <a:solidFill>
                      <a:schemeClr val="bg1"/>
                    </a:solidFill>
                    <a:uFill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</a:uFill>
                    <a:latin typeface="+mn-lt"/>
                    <a:ea typeface="+mn-ea"/>
                    <a:cs typeface="+mn-cs"/>
                  </a:defRPr>
                </a:pPr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Sheet1!$H$4:$H$12</c:f>
              <c:strCache>
                <c:ptCount val="9"/>
                <c:pt idx="0">
                  <c:v>AAProduct开发</c:v>
                </c:pt>
                <c:pt idx="1">
                  <c:v>BProduct开发</c:v>
                </c:pt>
                <c:pt idx="2">
                  <c:v>CProduct开发</c:v>
                </c:pt>
                <c:pt idx="3">
                  <c:v>DProduct开发</c:v>
                </c:pt>
                <c:pt idx="4">
                  <c:v>A新品促销</c:v>
                </c:pt>
                <c:pt idx="5">
                  <c:v>B新品促销</c:v>
                </c:pt>
                <c:pt idx="6">
                  <c:v>C新品促销</c:v>
                </c:pt>
                <c:pt idx="7">
                  <c:v>D新品促销</c:v>
                </c:pt>
                <c:pt idx="8">
                  <c:v>E新品促销</c:v>
                </c:pt>
              </c:strCache>
            </c:strRef>
          </c:cat>
          <c:val>
            <c:numRef>
              <c:f>Sheet1!$M$4:$M$12</c:f>
              <c:numCache>
                <c:formatCode>General</c:formatCode>
                <c:ptCount val="9"/>
                <c:pt idx="0">
                  <c:v>10</c:v>
                </c:pt>
                <c:pt idx="1">
                  <c:v>6</c:v>
                </c:pt>
                <c:pt idx="2">
                  <c:v>12</c:v>
                </c:pt>
                <c:pt idx="3">
                  <c:v>9</c:v>
                </c:pt>
                <c:pt idx="4">
                  <c:v>13</c:v>
                </c:pt>
                <c:pt idx="5">
                  <c:v>11</c:v>
                </c:pt>
                <c:pt idx="6">
                  <c:v>21</c:v>
                </c:pt>
                <c:pt idx="7">
                  <c:v>10</c:v>
                </c:pt>
                <c:pt idx="8">
                  <c:v>23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1"/>
        <c:overlap val="100"/>
        <c:axId val="35879929"/>
        <c:axId val="284586595"/>
      </c:barChart>
      <c:lineChart>
        <c:grouping val="standard"/>
        <c:varyColors val="0"/>
        <c:ser>
          <c:idx val="2"/>
          <c:order val="2"/>
          <c:tx>
            <c:strRef>
              <c:f>Sheet1!$K$3</c:f>
              <c:strCache>
                <c:ptCount val="1"/>
                <c:pt idx="0">
                  <c:v>Completion %</c:v>
                </c:pt>
              </c:strCache>
            </c:strRef>
          </c:tx>
          <c:spPr>
            <a:ln w="28575" cap="rnd">
              <a:solidFill>
                <a:srgbClr val="E8ACB4"/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chemeClr val="bg1"/>
              </a:solidFill>
              <a:ln w="9525">
                <a:solidFill>
                  <a:srgbClr val="E8ACB4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Sheet1!$H$4:$H$12</c:f>
              <c:strCache>
                <c:ptCount val="9"/>
                <c:pt idx="0">
                  <c:v>AAProduct开发</c:v>
                </c:pt>
                <c:pt idx="1">
                  <c:v>BProduct开发</c:v>
                </c:pt>
                <c:pt idx="2">
                  <c:v>CProduct开发</c:v>
                </c:pt>
                <c:pt idx="3">
                  <c:v>DProduct开发</c:v>
                </c:pt>
                <c:pt idx="4">
                  <c:v>A新品促销</c:v>
                </c:pt>
                <c:pt idx="5">
                  <c:v>B新品促销</c:v>
                </c:pt>
                <c:pt idx="6">
                  <c:v>C新品促销</c:v>
                </c:pt>
                <c:pt idx="7">
                  <c:v>D新品促销</c:v>
                </c:pt>
                <c:pt idx="8">
                  <c:v>E新品促销</c:v>
                </c:pt>
              </c:strCache>
            </c:strRef>
          </c:cat>
          <c:val>
            <c:numRef>
              <c:f>Sheet1!$K$4:$K$12</c:f>
              <c:numCache>
                <c:formatCode>0.00%</c:formatCode>
                <c:ptCount val="9"/>
                <c:pt idx="0">
                  <c:v>0.04</c:v>
                </c:pt>
                <c:pt idx="1">
                  <c:v>0.1513</c:v>
                </c:pt>
                <c:pt idx="2">
                  <c:v>0.28</c:v>
                </c:pt>
                <c:pt idx="3">
                  <c:v>0.33</c:v>
                </c:pt>
                <c:pt idx="4">
                  <c:v>0.4417</c:v>
                </c:pt>
                <c:pt idx="5">
                  <c:v>0.4932</c:v>
                </c:pt>
                <c:pt idx="6">
                  <c:v>0.5545</c:v>
                </c:pt>
                <c:pt idx="7">
                  <c:v>0.6183</c:v>
                </c:pt>
                <c:pt idx="8">
                  <c:v>0.6837667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62332021"/>
        <c:axId val="632687136"/>
      </c:lineChart>
      <c:catAx>
        <c:axId val="35879929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284586595"/>
        <c:crossesAt val="0"/>
        <c:auto val="1"/>
        <c:lblAlgn val="ctr"/>
        <c:lblOffset val="100"/>
        <c:noMultiLvlLbl val="0"/>
      </c:catAx>
      <c:valAx>
        <c:axId val="284586595"/>
        <c:scaling>
          <c:orientation val="minMax"/>
          <c:max val="44482"/>
          <c:min val="44367"/>
        </c:scaling>
        <c:delete val="0"/>
        <c:axPos val="t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yyyy/m/d;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35879929"/>
        <c:crosses val="autoZero"/>
        <c:crossBetween val="between"/>
        <c:majorUnit val="15"/>
        <c:minorUnit val="6"/>
      </c:valAx>
      <c:catAx>
        <c:axId val="62332021"/>
        <c:scaling>
          <c:orientation val="minMax"/>
        </c:scaling>
        <c:delete val="1"/>
        <c:axPos val="b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632687136"/>
        <c:crosses val="autoZero"/>
        <c:auto val="1"/>
        <c:lblAlgn val="ctr"/>
        <c:lblOffset val="100"/>
        <c:noMultiLvlLbl val="0"/>
      </c:catAx>
      <c:valAx>
        <c:axId val="632687136"/>
        <c:scaling>
          <c:orientation val="minMax"/>
        </c:scaling>
        <c:delete val="1"/>
        <c:axPos val="r"/>
        <c:numFmt formatCode="0.00%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62332021"/>
        <c:crosses val="max"/>
        <c:crossBetween val="between"/>
      </c:valAx>
      <c:spPr>
        <a:noFill/>
        <a:ln>
          <a:noFill/>
        </a:ln>
        <a:effectLst/>
      </c:spPr>
    </c:plotArea>
    <c:legend>
      <c:legendPos val="r"/>
      <c:legendEntry>
        <c:idx val="0"/>
        <c:delete val="1"/>
      </c:legendEntry>
      <c:legendEntry>
        <c:idx val="1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</c:legendEntry>
      <c:legendEntry>
        <c:idx val="2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</c:legendEntry>
      <c:layout>
        <c:manualLayout>
          <c:xMode val="edge"/>
          <c:yMode val="edge"/>
          <c:x val="0.763575515491741"/>
          <c:y val="0.00397298371076679"/>
          <c:w val="0.233185792939652"/>
          <c:h val="0.0948218778969673"/>
        </c:manualLayout>
      </c:layout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gap"/>
    <c:showDLblsOverMax val="0"/>
  </c:chart>
  <c:spPr>
    <a:noFill/>
    <a:ln w="9525" cap="flat" cmpd="sng" algn="ctr">
      <a:solidFill>
        <a:schemeClr val="bg1">
          <a:lumMod val="75000"/>
        </a:schemeClr>
      </a:solidFill>
      <a:round/>
    </a:ln>
    <a:effectLst/>
  </c:spPr>
  <c:txPr>
    <a:bodyPr/>
    <a:lstStyle/>
    <a:p>
      <a:pPr>
        <a:defRPr lang="zh-CN" b="0">
          <a:solidFill>
            <a:schemeClr val="tx1">
              <a:lumMod val="75000"/>
              <a:lumOff val="25000"/>
            </a:schemeClr>
          </a:solidFill>
        </a:defRPr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142875</xdr:colOff>
      <xdr:row>12</xdr:row>
      <xdr:rowOff>126365</xdr:rowOff>
    </xdr:from>
    <xdr:to>
      <xdr:col>14</xdr:col>
      <xdr:colOff>33020</xdr:colOff>
      <xdr:row>31</xdr:row>
      <xdr:rowOff>6350</xdr:rowOff>
    </xdr:to>
    <xdr:graphicFrame>
      <xdr:nvGraphicFramePr>
        <xdr:cNvPr id="4" name="图表 3"/>
        <xdr:cNvGraphicFramePr/>
      </xdr:nvGraphicFramePr>
      <xdr:xfrm>
        <a:off x="142875" y="3199765"/>
        <a:ext cx="9948545" cy="313753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58420</xdr:colOff>
      <xdr:row>0</xdr:row>
      <xdr:rowOff>247650</xdr:rowOff>
    </xdr:from>
    <xdr:to>
      <xdr:col>6</xdr:col>
      <xdr:colOff>8890</xdr:colOff>
      <xdr:row>2</xdr:row>
      <xdr:rowOff>4445</xdr:rowOff>
    </xdr:to>
    <xdr:grpSp>
      <xdr:nvGrpSpPr>
        <xdr:cNvPr id="8" name="组合 7"/>
        <xdr:cNvGrpSpPr/>
      </xdr:nvGrpSpPr>
      <xdr:grpSpPr>
        <a:xfrm>
          <a:off x="1277620" y="152400"/>
          <a:ext cx="3750945" cy="321945"/>
          <a:chOff x="2282" y="1995"/>
          <a:chExt cx="5907" cy="507"/>
        </a:xfrm>
      </xdr:grpSpPr>
      <xdr:sp>
        <xdr:nvSpPr>
          <xdr:cNvPr id="6" name="五边形 5"/>
          <xdr:cNvSpPr/>
        </xdr:nvSpPr>
        <xdr:spPr>
          <a:xfrm flipH="1">
            <a:off x="2282" y="1995"/>
            <a:ext cx="5907" cy="500"/>
          </a:xfrm>
          <a:prstGeom prst="homePlate">
            <a:avLst/>
          </a:prstGeom>
          <a:solidFill>
            <a:srgbClr val="CFDCEA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t"/>
          <a:p>
            <a:pPr algn="l"/>
            <a:endParaRPr lang="zh-CN" altLang="en-US" sz="1100"/>
          </a:p>
        </xdr:txBody>
      </xdr:sp>
      <xdr:sp>
        <xdr:nvSpPr>
          <xdr:cNvPr id="7" name="文本框 6"/>
          <xdr:cNvSpPr txBox="1"/>
        </xdr:nvSpPr>
        <xdr:spPr>
          <a:xfrm>
            <a:off x="3099" y="1997"/>
            <a:ext cx="4378" cy="505"/>
          </a:xfrm>
          <a:prstGeom prst="rect">
            <a:avLst/>
          </a:prstGeom>
          <a:noFill/>
          <a:ln w="9525" cmpd="sng">
            <a:noFill/>
          </a:ln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 anchorCtr="0">
            <a:noAutofit/>
          </a:bodyPr>
          <a:p>
            <a:pPr algn="ctr"/>
            <a:r>
              <a:rPr lang="zh-CN" altLang="en-US" sz="1400" b="1">
                <a:solidFill>
                  <a:srgbClr val="5181B3"/>
                </a:solidFill>
              </a:rPr>
              <a:t>选择需要查看的Priority</a:t>
            </a:r>
            <a:endParaRPr lang="zh-CN" altLang="en-US" sz="1400" b="1">
              <a:solidFill>
                <a:srgbClr val="5181B3"/>
              </a:solidFill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N13"/>
  <sheetViews>
    <sheetView showGridLines="0" tabSelected="1" workbookViewId="0">
      <selection activeCell="Q14" sqref="Q14"/>
    </sheetView>
  </sheetViews>
  <sheetFormatPr defaultColWidth="9" defaultRowHeight="13.5"/>
  <cols>
    <col min="1" max="1" width="2.125" style="1" customWidth="1"/>
    <col min="2" max="2" width="13.875" style="1" customWidth="1"/>
    <col min="3" max="3" width="10.375" style="1"/>
    <col min="4" max="4" width="13.5" style="1" customWidth="1"/>
    <col min="5" max="5" width="10.125" style="1" customWidth="1"/>
    <col min="6" max="6" width="15.875" style="1" customWidth="1"/>
    <col min="7" max="7" width="1.625" style="1" customWidth="1"/>
    <col min="8" max="8" width="15.375" style="1" customWidth="1"/>
    <col min="9" max="9" width="10.125" style="1" hidden="1" customWidth="1"/>
    <col min="10" max="10" width="10.125" style="1" customWidth="1"/>
    <col min="11" max="11" width="8.375" style="2" customWidth="1"/>
    <col min="12" max="12" width="12.125" style="1" customWidth="1"/>
    <col min="13" max="13" width="5.25" style="1" customWidth="1"/>
    <col min="14" max="14" width="13.25" style="1" customWidth="1"/>
    <col min="15" max="15" width="2.125" style="1" customWidth="1"/>
    <col min="16" max="16" width="9" style="1"/>
  </cols>
  <sheetData>
    <row r="1" ht="12" customHeight="1"/>
    <row r="2" ht="25" customHeight="1" spans="2:14">
      <c r="B2" s="3" t="s">
        <v>0</v>
      </c>
      <c r="C2" s="4"/>
      <c r="D2" s="4"/>
      <c r="E2" s="4"/>
      <c r="F2" s="5"/>
      <c r="H2" s="6" t="s">
        <v>1</v>
      </c>
      <c r="I2" s="16"/>
      <c r="J2" s="16"/>
      <c r="K2" s="16"/>
      <c r="L2" s="16"/>
      <c r="M2" s="16"/>
      <c r="N2" s="17"/>
    </row>
    <row r="3" ht="25" customHeight="1" spans="2:14"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H3" s="8" t="s">
        <v>2</v>
      </c>
      <c r="I3" s="8" t="s">
        <v>7</v>
      </c>
      <c r="J3" s="8" t="s">
        <v>8</v>
      </c>
      <c r="K3" s="18" t="s">
        <v>3</v>
      </c>
      <c r="L3" s="8" t="s">
        <v>4</v>
      </c>
      <c r="M3" s="8" t="s">
        <v>5</v>
      </c>
      <c r="N3" s="8" t="s">
        <v>6</v>
      </c>
    </row>
    <row r="4" ht="20" customHeight="1" spans="2:14">
      <c r="B4" s="9" t="str">
        <f t="array" ref="B4">INDEX(H:H,SMALL(IF($J$4:$J$19987=$B$2,ROW($H$4:$N$19987),4^8),ROW(1:1)))</f>
        <v>AAProduct开发</v>
      </c>
      <c r="C4" s="10">
        <f t="array" ref="C4">INDEX(K:K,SMALL(IF($J$4:$J$19987=$B$2,ROW($H$4:$N$19987),4^8),ROW(1:1)))</f>
        <v>0.04</v>
      </c>
      <c r="D4" s="11">
        <f t="array" ref="D4">INDEX(L:L,SMALL(IF($J$4:$J$19987=$B$2,ROW($H$4:$N$19987),4^8),ROW(1:1)))</f>
        <v>44367</v>
      </c>
      <c r="E4" s="12">
        <f t="array" ref="E4">INDEX(M:M,SMALL(IF($J$4:$J$19987=$B$2,ROW($H$4:$N$19987),4^8),ROW(1:1)))</f>
        <v>10</v>
      </c>
      <c r="F4" s="11">
        <f t="array" ref="F4">INDEX(N:N,SMALL(IF($J$4:$J$19987=$B$2,ROW($H$4:$N$19987),4^8),ROW(1:1)))</f>
        <v>44377</v>
      </c>
      <c r="H4" s="13" t="s">
        <v>9</v>
      </c>
      <c r="I4" s="13"/>
      <c r="J4" s="13" t="s">
        <v>0</v>
      </c>
      <c r="K4" s="19">
        <v>0.04</v>
      </c>
      <c r="L4" s="20">
        <v>44367</v>
      </c>
      <c r="M4" s="21">
        <f t="shared" ref="M4:M13" si="0">N4-L4</f>
        <v>10</v>
      </c>
      <c r="N4" s="20">
        <v>44377</v>
      </c>
    </row>
    <row r="5" ht="20" customHeight="1" spans="2:14">
      <c r="B5" s="9" t="str">
        <f t="array" ref="B5">INDEX(H:H,SMALL(IF($J$4:$J$19987=$B$2,ROW($H$4:$N$19987),4^8),ROW(2:2)))</f>
        <v>DProduct开发</v>
      </c>
      <c r="C5" s="10">
        <f t="array" ref="C5">INDEX(K:K,SMALL(IF($J$4:$J$19987=$B$2,ROW($H$4:$N$19987),4^8),ROW(2:2)))</f>
        <v>0.33</v>
      </c>
      <c r="D5" s="11">
        <f t="array" ref="D5">INDEX(L:L,SMALL(IF($J$4:$J$19987=$B$2,ROW($H$4:$N$19987),4^8),ROW(2:2)))</f>
        <v>44393</v>
      </c>
      <c r="E5" s="12">
        <f t="array" ref="E5">INDEX(M:M,SMALL(IF($J$4:$J$19987=$B$2,ROW($H$4:$N$19987),4^8),ROW(2:2)))</f>
        <v>9</v>
      </c>
      <c r="F5" s="11">
        <f t="array" ref="F5">INDEX(N:N,SMALL(IF($J$4:$J$19987=$B$2,ROW($H$4:$N$19987),4^8),ROW(2:2)))</f>
        <v>44402</v>
      </c>
      <c r="H5" s="13" t="s">
        <v>10</v>
      </c>
      <c r="I5" s="13"/>
      <c r="J5" s="13" t="s">
        <v>11</v>
      </c>
      <c r="K5" s="19">
        <v>0.1513</v>
      </c>
      <c r="L5" s="20">
        <v>44372</v>
      </c>
      <c r="M5" s="21">
        <f t="shared" si="0"/>
        <v>6</v>
      </c>
      <c r="N5" s="20">
        <v>44378</v>
      </c>
    </row>
    <row r="6" ht="20" customHeight="1" spans="2:14">
      <c r="B6" s="9" t="str">
        <f t="array" ref="B6">INDEX(H:H,SMALL(IF($J$4:$J$19987=$B$2,ROW($H$4:$N$19987),4^8),ROW(3:3)))</f>
        <v>C新品促销</v>
      </c>
      <c r="C6" s="10">
        <f t="array" ref="C6">INDEX(K:K,SMALL(IF($J$4:$J$19987=$B$2,ROW($H$4:$N$19987),4^8),ROW(3:3)))</f>
        <v>0.5545</v>
      </c>
      <c r="D6" s="11">
        <f t="array" ref="D6">INDEX(L:L,SMALL(IF($J$4:$J$19987=$B$2,ROW($H$4:$N$19987),4^8),ROW(3:3)))</f>
        <v>44423</v>
      </c>
      <c r="E6" s="12">
        <f t="array" ref="E6">INDEX(M:M,SMALL(IF($J$4:$J$19987=$B$2,ROW($H$4:$N$19987),4^8),ROW(3:3)))</f>
        <v>21</v>
      </c>
      <c r="F6" s="11">
        <f t="array" ref="F6">INDEX(N:N,SMALL(IF($J$4:$J$19987=$B$2,ROW($H$4:$N$19987),4^8),ROW(3:3)))</f>
        <v>44444</v>
      </c>
      <c r="H6" s="13" t="s">
        <v>12</v>
      </c>
      <c r="I6" s="13"/>
      <c r="J6" s="13" t="s">
        <v>13</v>
      </c>
      <c r="K6" s="19">
        <v>0.28</v>
      </c>
      <c r="L6" s="20">
        <v>44377</v>
      </c>
      <c r="M6" s="21">
        <f t="shared" si="0"/>
        <v>12</v>
      </c>
      <c r="N6" s="20">
        <v>44389</v>
      </c>
    </row>
    <row r="7" ht="20" customHeight="1" spans="2:14">
      <c r="B7" s="9">
        <f t="array" ref="B7">INDEX(H:H,SMALL(IF($J$4:$J$19987=$B$2,ROW($H$4:$N$19987),4^8),ROW(4:4)))</f>
        <v>0</v>
      </c>
      <c r="C7" s="10">
        <f t="array" ref="C7">INDEX(K:K,SMALL(IF($J$4:$J$19987=$B$2,ROW($H$4:$N$19987),4^8),ROW(4:4)))</f>
        <v>0</v>
      </c>
      <c r="D7" s="11">
        <f t="array" ref="D7">INDEX(L:L,SMALL(IF($J$4:$J$19987=$B$2,ROW($H$4:$N$19987),4^8),ROW(4:4)))</f>
        <v>0</v>
      </c>
      <c r="E7" s="12">
        <f t="array" ref="E7">INDEX(M:M,SMALL(IF($J$4:$J$19987=$B$2,ROW($H$4:$N$19987),4^8),ROW(4:4)))</f>
        <v>0</v>
      </c>
      <c r="F7" s="11">
        <f t="array" ref="F7">INDEX(N:N,SMALL(IF($J$4:$J$19987=$B$2,ROW($H$4:$N$19987),4^8),ROW(4:4)))</f>
        <v>0</v>
      </c>
      <c r="H7" s="13" t="s">
        <v>14</v>
      </c>
      <c r="I7" s="13"/>
      <c r="J7" s="13" t="s">
        <v>0</v>
      </c>
      <c r="K7" s="19">
        <v>0.33</v>
      </c>
      <c r="L7" s="20">
        <v>44393</v>
      </c>
      <c r="M7" s="21">
        <f t="shared" si="0"/>
        <v>9</v>
      </c>
      <c r="N7" s="20">
        <v>44402</v>
      </c>
    </row>
    <row r="8" ht="20" customHeight="1" spans="2:14">
      <c r="B8" s="9">
        <f t="array" ref="B8">INDEX(H:H,SMALL(IF($J$4:$J$19987=$B$2,ROW($H$4:$N$19987),4^8),ROW(5:5)))</f>
        <v>0</v>
      </c>
      <c r="C8" s="10">
        <f t="array" ref="C8">INDEX(K:K,SMALL(IF($J$4:$J$19987=$B$2,ROW($H$4:$N$19987),4^8),ROW(5:5)))</f>
        <v>0</v>
      </c>
      <c r="D8" s="11">
        <f t="array" ref="D8">INDEX(L:L,SMALL(IF($J$4:$J$19987=$B$2,ROW($H$4:$N$19987),4^8),ROW(5:5)))</f>
        <v>0</v>
      </c>
      <c r="E8" s="12">
        <f t="array" ref="E8">INDEX(M:M,SMALL(IF($J$4:$J$19987=$B$2,ROW($H$4:$N$19987),4^8),ROW(5:5)))</f>
        <v>0</v>
      </c>
      <c r="F8" s="11">
        <f t="array" ref="F8">INDEX(N:N,SMALL(IF($J$4:$J$19987=$B$2,ROW($H$4:$N$19987),4^8),ROW(5:5)))</f>
        <v>0</v>
      </c>
      <c r="H8" s="13" t="s">
        <v>15</v>
      </c>
      <c r="I8" s="13"/>
      <c r="J8" s="13" t="s">
        <v>11</v>
      </c>
      <c r="K8" s="19">
        <v>0.4417</v>
      </c>
      <c r="L8" s="20">
        <v>44405</v>
      </c>
      <c r="M8" s="21">
        <f t="shared" si="0"/>
        <v>13</v>
      </c>
      <c r="N8" s="20">
        <v>44418</v>
      </c>
    </row>
    <row r="9" ht="20" customHeight="1" spans="2:14">
      <c r="B9" s="9">
        <f t="array" ref="B9">INDEX(H:H,SMALL(IF($J$4:$J$19987=$B$2,ROW($H$4:$N$19987),4^8),ROW(6:6)))</f>
        <v>0</v>
      </c>
      <c r="C9" s="10">
        <f t="array" ref="C9">INDEX(K:K,SMALL(IF($J$4:$J$19987=$B$2,ROW($H$4:$N$19987),4^8),ROW(6:6)))</f>
        <v>0</v>
      </c>
      <c r="D9" s="11">
        <f t="array" ref="D9">INDEX(L:L,SMALL(IF($J$4:$J$19987=$B$2,ROW($H$4:$N$19987),4^8),ROW(6:6)))</f>
        <v>0</v>
      </c>
      <c r="E9" s="12">
        <f t="array" ref="E9">INDEX(M:M,SMALL(IF($J$4:$J$19987=$B$2,ROW($H$4:$N$19987),4^8),ROW(6:6)))</f>
        <v>0</v>
      </c>
      <c r="F9" s="11">
        <f t="array" ref="F9">INDEX(N:N,SMALL(IF($J$4:$J$19987=$B$2,ROW($H$4:$N$19987),4^8),ROW(6:6)))</f>
        <v>0</v>
      </c>
      <c r="H9" s="13" t="s">
        <v>16</v>
      </c>
      <c r="I9" s="13"/>
      <c r="J9" s="13" t="s">
        <v>13</v>
      </c>
      <c r="K9" s="19">
        <v>0.4932</v>
      </c>
      <c r="L9" s="20">
        <v>44417</v>
      </c>
      <c r="M9" s="21">
        <f t="shared" si="0"/>
        <v>11</v>
      </c>
      <c r="N9" s="20">
        <v>44428</v>
      </c>
    </row>
    <row r="10" ht="20" customHeight="1" spans="2:14">
      <c r="B10" s="9">
        <f t="array" ref="B10">INDEX(H:H,SMALL(IF($J$4:$J$19987=$B$2,ROW($H$4:$N$19987),4^8),ROW(7:7)))</f>
        <v>0</v>
      </c>
      <c r="C10" s="10">
        <f t="array" ref="C10">INDEX(K:K,SMALL(IF($J$4:$J$19987=$B$2,ROW($H$4:$N$19987),4^8),ROW(7:7)))</f>
        <v>0</v>
      </c>
      <c r="D10" s="11">
        <f t="array" ref="D10">INDEX(L:L,SMALL(IF($J$4:$J$19987=$B$2,ROW($H$4:$N$19987),4^8),ROW(7:7)))</f>
        <v>0</v>
      </c>
      <c r="E10" s="12">
        <f t="array" ref="E10">INDEX(M:M,SMALL(IF($J$4:$J$19987=$B$2,ROW($H$4:$N$19987),4^8),ROW(7:7)))</f>
        <v>0</v>
      </c>
      <c r="F10" s="11">
        <f t="array" ref="F10">INDEX(N:N,SMALL(IF($J$4:$J$19987=$B$2,ROW($H$4:$N$19987),4^8),ROW(7:7)))</f>
        <v>0</v>
      </c>
      <c r="H10" s="13" t="s">
        <v>17</v>
      </c>
      <c r="I10" s="13"/>
      <c r="J10" s="13" t="s">
        <v>0</v>
      </c>
      <c r="K10" s="19">
        <v>0.5545</v>
      </c>
      <c r="L10" s="20">
        <v>44423</v>
      </c>
      <c r="M10" s="21">
        <f t="shared" si="0"/>
        <v>21</v>
      </c>
      <c r="N10" s="20">
        <v>44444</v>
      </c>
    </row>
    <row r="11" ht="20" customHeight="1" spans="2:14">
      <c r="B11" s="9">
        <f t="array" ref="B11">INDEX(H:H,SMALL(IF($J$4:$J$19987=$B$2,ROW($H$4:$N$19987),4^8),ROW(8:8)))</f>
        <v>0</v>
      </c>
      <c r="C11" s="10">
        <f t="array" ref="C11">INDEX(K:K,SMALL(IF($J$4:$J$19987=$B$2,ROW($H$4:$N$19987),4^8),ROW(8:8)))</f>
        <v>0</v>
      </c>
      <c r="D11" s="11">
        <f t="array" ref="D11">INDEX(L:L,SMALL(IF($J$4:$J$19987=$B$2,ROW($H$4:$N$19987),4^8),ROW(8:8)))</f>
        <v>0</v>
      </c>
      <c r="E11" s="12">
        <f t="array" ref="E11">INDEX(M:M,SMALL(IF($J$4:$J$19987=$B$2,ROW($H$4:$N$19987),4^8),ROW(8:8)))</f>
        <v>0</v>
      </c>
      <c r="F11" s="11">
        <f t="array" ref="F11">INDEX(N:N,SMALL(IF($J$4:$J$19987=$B$2,ROW($H$4:$N$19987),4^8),ROW(8:8)))</f>
        <v>0</v>
      </c>
      <c r="H11" s="13" t="s">
        <v>18</v>
      </c>
      <c r="I11" s="13"/>
      <c r="J11" s="13" t="s">
        <v>11</v>
      </c>
      <c r="K11" s="19">
        <v>0.6183</v>
      </c>
      <c r="L11" s="20">
        <v>44439</v>
      </c>
      <c r="M11" s="21">
        <f t="shared" si="0"/>
        <v>10</v>
      </c>
      <c r="N11" s="20">
        <v>44449</v>
      </c>
    </row>
    <row r="12" ht="20" customHeight="1" spans="2:14">
      <c r="B12" s="9">
        <f t="array" ref="B12">INDEX(H:H,SMALL(IF($J$4:$J$19987=$B$2,ROW($H$4:$N$19987),4^8),ROW(9:9)))</f>
        <v>0</v>
      </c>
      <c r="C12" s="10">
        <f t="array" ref="C12">INDEX(K:K,SMALL(IF($J$4:$J$19987=$B$2,ROW($H$4:$N$19987),4^8),ROW(9:9)))</f>
        <v>0</v>
      </c>
      <c r="D12" s="11">
        <f t="array" ref="D12">INDEX(L:L,SMALL(IF($J$4:$J$19987=$B$2,ROW($H$4:$N$19987),4^8),ROW(9:9)))</f>
        <v>0</v>
      </c>
      <c r="E12" s="12">
        <f t="array" ref="E12">INDEX(M:M,SMALL(IF($J$4:$J$19987=$B$2,ROW($H$4:$N$19987),4^8),ROW(9:9)))</f>
        <v>0</v>
      </c>
      <c r="F12" s="11">
        <f t="array" ref="F12">INDEX(N:N,SMALL(IF($J$4:$J$19987=$B$2,ROW($H$4:$N$19987),4^8),ROW(9:9)))</f>
        <v>0</v>
      </c>
      <c r="H12" s="13" t="s">
        <v>19</v>
      </c>
      <c r="I12" s="13"/>
      <c r="J12" s="13" t="s">
        <v>13</v>
      </c>
      <c r="K12" s="19">
        <v>0.6837667</v>
      </c>
      <c r="L12" s="20">
        <v>44444</v>
      </c>
      <c r="M12" s="21">
        <f t="shared" si="0"/>
        <v>23</v>
      </c>
      <c r="N12" s="20">
        <v>44467</v>
      </c>
    </row>
    <row r="13" spans="4:5">
      <c r="D13" s="14"/>
      <c r="E13" s="15"/>
    </row>
  </sheetData>
  <mergeCells count="2">
    <mergeCell ref="C2:F2"/>
    <mergeCell ref="H2:N2"/>
  </mergeCells>
  <conditionalFormatting sqref="B4:B12">
    <cfRule type="cellIs" dxfId="0" priority="1" operator="equal">
      <formula>0</formula>
    </cfRule>
  </conditionalFormatting>
  <conditionalFormatting sqref="C4:F12">
    <cfRule type="cellIs" dxfId="0" priority="2" operator="equal">
      <formula>0</formula>
    </cfRule>
  </conditionalFormatting>
  <dataValidations count="1">
    <dataValidation type="list" allowBlank="1" showInputMessage="1" showErrorMessage="1" sqref="B2">
      <formula1>"Important,日常,Urgent"</formula1>
    </dataValidation>
  </dataValidation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Spreadsheet</Application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 Flow Hub</dc:title>
  <dc:subject>Template Flow Hub</dc:subject>
  <dc:creator>Template Flow Hub</dc:creator>
  <dc:description>Template Flow Hub</dc:description>
  <cp:lastModifiedBy>ㄣ尐＂♥　倩　¶　ぬ</cp:lastModifiedBy>
  <dcterms:created xsi:type="dcterms:W3CDTF">2019-12-15T05:25:00Z</dcterms:created>
  <dcterms:modified xsi:type="dcterms:W3CDTF">2021-06-21T07:09:40Z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8F47FB72C9374DFDB9552A951E0ED0DB</vt:lpwstr>
  </property>
  <property fmtid="{D5CDD505-2E9C-101B-9397-08002B2CF9AE}" pid="3" name="KSOProductBuildVer">
    <vt:lpwstr>2052-11.1.0.10578</vt:lpwstr>
  </property>
  <property fmtid="{D5CDD505-2E9C-101B-9397-08002B2CF9AE}" pid="4" name="KSOTemplateUUID">
    <vt:lpwstr>v1.0_mb_l98oJg9PLIilJa+/pySa/g==</vt:lpwstr>
  </property>
  <property fmtid="{A09F084E-AD41-489F-8076-AA5BE3082BCA}" pid="100">
    <vt:ui4>5</vt:ui4>
  </property>
  <property fmtid="{64440492-4C8B-11D1-8B70-080036B11A03}" pid="11">
    <vt:lpwstr>Template Flow Hub</vt:lpwstr>
  </property>
</Properties>
</file>