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 tabRatio="708"/>
  </bookViews>
  <sheets>
    <sheet name="Gantt Chart" sheetId="11" r:id="rId1"/>
  </sheets>
  <definedNames>
    <definedName name="_xlnm._FilterDatabase" localSheetId="0" hidden="1">Gantt Chart!#REF!</definedName>
  </definedNames>
  <calcPr calcId="144525"/>
</workbook>
</file>

<file path=xl/sharedStrings.xml><?xml version="1.0" encoding="utf-8"?>
<sst xmlns="http://schemas.openxmlformats.org/spreadsheetml/2006/main" count="27" uniqueCount="20">
  <si>
    <t>活动推广Progress Chart</t>
  </si>
  <si>
    <t>Sunday</t>
  </si>
  <si>
    <t>Monday</t>
  </si>
  <si>
    <t>Tuesday</t>
  </si>
  <si>
    <t>Wednesday</t>
  </si>
  <si>
    <t>Thursday</t>
  </si>
  <si>
    <t>Friday</t>
  </si>
  <si>
    <t>Saturday</t>
  </si>
  <si>
    <t>输入Start Date</t>
  </si>
  <si>
    <t>Finished</t>
  </si>
  <si>
    <t>In Progress</t>
  </si>
  <si>
    <t>Not Started</t>
  </si>
  <si>
    <t>活动类型</t>
  </si>
  <si>
    <t>活动方案</t>
  </si>
  <si>
    <t>Planning人</t>
  </si>
  <si>
    <t>是否结束</t>
  </si>
  <si>
    <t>执行Days</t>
  </si>
  <si>
    <t>执行时间</t>
  </si>
  <si>
    <t>End Time</t>
  </si>
  <si>
    <t>促销</t>
  </si>
</sst>
</file>

<file path=xl/styles.xml><?xml version="1.0" encoding="utf-8"?>
<styleSheet xmlns="http://schemas.openxmlformats.org/spreadsheetml/2006/main">
  <numFmts count="11">
    <numFmt numFmtId="176" formatCode="d"/>
    <numFmt numFmtId="177" formatCode="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yyyy&quot;年&quot;m&quot;月&quot;;@"/>
    <numFmt numFmtId="179" formatCode="0 Days"/>
    <numFmt numFmtId="180" formatCode="0&quot;项&quot;"/>
    <numFmt numFmtId="181" formatCode="yyyy/m/d;@"/>
    <numFmt numFmtId="182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14"/>
      <color theme="1"/>
      <name val="字魂45号-冰宇雅宋"/>
      <charset val="134"/>
    </font>
    <font>
      <b/>
      <sz val="11"/>
      <color theme="1"/>
      <name val="字魂45号-冰宇雅宋"/>
      <charset val="134"/>
    </font>
    <font>
      <b/>
      <sz val="24"/>
      <color theme="0"/>
      <name val="字魂45号-冰宇雅宋"/>
      <charset val="134"/>
    </font>
    <font>
      <b/>
      <sz val="11"/>
      <color rgb="FFFF0000"/>
      <name val="字魂45号-冰宇雅宋"/>
      <charset val="134"/>
    </font>
    <font>
      <b/>
      <sz val="11"/>
      <color theme="0"/>
      <name val="字魂45号-冰宇雅宋"/>
      <charset val="134"/>
    </font>
    <font>
      <b/>
      <sz val="12"/>
      <color theme="1"/>
      <name val="字魂45号-冰宇雅宋"/>
      <charset val="134"/>
    </font>
    <font>
      <b/>
      <sz val="10"/>
      <color theme="0"/>
      <name val="字魂45号-冰宇雅宋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6A6C1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FFEDED"/>
      </left>
      <right/>
      <top style="thin">
        <color rgb="FFFFEDED"/>
      </top>
      <bottom/>
      <diagonal/>
    </border>
    <border>
      <left/>
      <right/>
      <top style="thin">
        <color rgb="FFFFEDED"/>
      </top>
      <bottom/>
      <diagonal/>
    </border>
    <border>
      <left style="thin">
        <color rgb="FFFFEDED"/>
      </left>
      <right/>
      <top/>
      <bottom/>
      <diagonal/>
    </border>
    <border>
      <left style="thin">
        <color rgb="FFFFEDED"/>
      </left>
      <right/>
      <top/>
      <bottom style="thin">
        <color rgb="FFFFEDED"/>
      </bottom>
      <diagonal/>
    </border>
    <border>
      <left/>
      <right/>
      <top/>
      <bottom style="thin">
        <color rgb="FFFFEDE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/>
      <top style="thin">
        <color theme="0" tint="-0.25"/>
      </top>
      <bottom style="thin">
        <color theme="0" tint="-0.25"/>
      </bottom>
      <diagonal/>
    </border>
    <border>
      <left/>
      <right style="thin">
        <color rgb="FFFFEDED"/>
      </right>
      <top style="thin">
        <color rgb="FFFFEDED"/>
      </top>
      <bottom/>
      <diagonal/>
    </border>
    <border>
      <left/>
      <right style="thin">
        <color rgb="FFFFEDED"/>
      </right>
      <top/>
      <bottom/>
      <diagonal/>
    </border>
    <border>
      <left/>
      <right style="thin">
        <color rgb="FFFFEDED"/>
      </right>
      <top/>
      <bottom style="thin">
        <color rgb="FFFFEDED"/>
      </bottom>
      <diagonal/>
    </border>
    <border>
      <left/>
      <right/>
      <top/>
      <bottom style="thin">
        <color theme="0" tint="-0.3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6" fillId="18" borderId="19" applyNumberFormat="0" applyAlignment="0" applyProtection="0">
      <alignment vertical="center"/>
    </xf>
    <xf numFmtId="0" fontId="19" fillId="18" borderId="16" applyNumberFormat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3" fillId="3" borderId="0" xfId="0" applyNumberFormat="1" applyFont="1" applyFill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76" fontId="4" fillId="4" borderId="3" xfId="0" applyNumberFormat="1" applyFont="1" applyFill="1" applyBorder="1" applyAlignment="1">
      <alignment horizontal="center" vertical="center"/>
    </xf>
    <xf numFmtId="176" fontId="2" fillId="4" borderId="0" xfId="0" applyNumberFormat="1" applyFont="1" applyFill="1" applyBorder="1" applyAlignment="1">
      <alignment horizontal="center" vertical="center"/>
    </xf>
    <xf numFmtId="176" fontId="4" fillId="4" borderId="4" xfId="0" applyNumberFormat="1" applyFont="1" applyFill="1" applyBorder="1" applyAlignment="1">
      <alignment horizontal="center" vertical="center"/>
    </xf>
    <xf numFmtId="176" fontId="2" fillId="4" borderId="5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177" fontId="5" fillId="3" borderId="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9" fontId="6" fillId="2" borderId="7" xfId="0" applyNumberFormat="1" applyFont="1" applyFill="1" applyBorder="1" applyAlignment="1">
      <alignment horizontal="center" vertical="center"/>
    </xf>
    <xf numFmtId="181" fontId="6" fillId="2" borderId="7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/>
    </xf>
    <xf numFmtId="176" fontId="4" fillId="4" borderId="10" xfId="0" applyNumberFormat="1" applyFont="1" applyFill="1" applyBorder="1" applyAlignment="1">
      <alignment horizontal="center" vertical="center"/>
    </xf>
    <xf numFmtId="176" fontId="4" fillId="4" borderId="11" xfId="0" applyNumberFormat="1" applyFont="1" applyFill="1" applyBorder="1" applyAlignment="1">
      <alignment horizontal="center" vertical="center"/>
    </xf>
    <xf numFmtId="176" fontId="7" fillId="3" borderId="6" xfId="0" applyNumberFormat="1" applyFont="1" applyFill="1" applyBorder="1" applyAlignment="1">
      <alignment horizontal="center" vertical="center"/>
    </xf>
    <xf numFmtId="176" fontId="2" fillId="2" borderId="7" xfId="0" applyNumberFormat="1" applyFont="1" applyFill="1" applyBorder="1" applyAlignment="1">
      <alignment horizontal="center" vertical="center"/>
    </xf>
    <xf numFmtId="182" fontId="2" fillId="2" borderId="12" xfId="0" applyNumberFormat="1" applyFont="1" applyFill="1" applyBorder="1" applyAlignment="1">
      <alignment horizontal="center"/>
    </xf>
    <xf numFmtId="180" fontId="2" fillId="2" borderId="12" xfId="0" applyNumberFormat="1" applyFont="1" applyFill="1" applyBorder="1" applyAlignment="1">
      <alignment horizontal="center"/>
    </xf>
    <xf numFmtId="182" fontId="2" fillId="2" borderId="0" xfId="0" applyNumberFormat="1" applyFont="1" applyFill="1" applyBorder="1" applyAlignment="1"/>
    <xf numFmtId="14" fontId="1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gradientFill type="path" left="0.5" right="0.5" top="0.5" bottom="0.5">
          <stop position="0">
            <color rgb="FF96BCD0"/>
          </stop>
          <stop position="1">
            <color rgb="FF96BCD0"/>
          </stop>
        </gradient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bgColor rgb="FFFFE7E7"/>
        </patternFill>
      </fill>
      <border>
        <left style="thin">
          <color rgb="FFFF0000"/>
        </left>
        <top/>
        <bottom/>
      </border>
    </dxf>
  </dxfs>
  <tableStyles count="0" defaultTableStyle="TableStyleMedium2" defaultPivotStyle="PivotStyleLight16"/>
  <colors>
    <mruColors>
      <color rgb="00FFE7E7"/>
      <color rgb="00FFEDED"/>
      <color rgb="00FFFFFF"/>
      <color rgb="0076A6C1"/>
      <color rgb="00FFE2DD"/>
      <color rgb="0096BCD0"/>
      <color rgb="00A2C3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28575" cmpd="sng">
              <a:solidFill>
                <a:schemeClr val="lt1"/>
              </a:solidFill>
              <a:prstDash val="sysDot"/>
            </a:ln>
            <a:sp3d contourW="28575"/>
          </c:spPr>
          <c:explosion val="0"/>
          <c:dPt>
            <c:idx val="0"/>
            <c:bubble3D val="0"/>
            <c:spPr>
              <a:solidFill>
                <a:srgbClr val="FFE2DD"/>
              </a:solidFill>
              <a:ln w="28575" cmpd="sng">
                <a:solidFill>
                  <a:schemeClr val="lt1"/>
                </a:solidFill>
                <a:prstDash val="sysDot"/>
              </a:ln>
              <a:effectLst/>
              <a:sp3d contourW="28575"/>
            </c:spPr>
          </c:dPt>
          <c:dPt>
            <c:idx val="1"/>
            <c:bubble3D val="0"/>
            <c:spPr>
              <a:solidFill>
                <a:srgbClr val="A2C3D5"/>
              </a:solidFill>
              <a:ln w="28575" cmpd="sng">
                <a:solidFill>
                  <a:schemeClr val="lt1"/>
                </a:solidFill>
                <a:prstDash val="sysDot"/>
              </a:ln>
              <a:effectLst/>
              <a:sp3d contourW="28575"/>
            </c:spPr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28575" cmpd="sng">
                <a:solidFill>
                  <a:schemeClr val="lt1"/>
                </a:solidFill>
                <a:prstDash val="sysDot"/>
              </a:ln>
              <a:effectLst/>
              <a:sp3d contourW="28575"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(Gantt Chart!$L$6,Gantt Chart!$L$8,Gantt Chart!$L$10)</c:f>
              <c:strCache>
                <c:ptCount val="3"/>
                <c:pt idx="0" c:formatCode="d">
                  <c:v>Finished</c:v>
                </c:pt>
                <c:pt idx="1" c:formatCode="d">
                  <c:v>In Progress</c:v>
                </c:pt>
                <c:pt idx="2" c:formatCode="d">
                  <c:v>Not Started</c:v>
                </c:pt>
              </c:strCache>
            </c:strRef>
          </c:cat>
          <c:val>
            <c:numRef>
              <c:f>(Gantt Chart!$Q$6,Gantt Chart!$Q$8,Gantt Chart!$Q$10)</c:f>
              <c:numCache>
                <c:formatCode>0"项"</c:formatCode>
                <c:ptCount val="3"/>
                <c:pt idx="0">
                  <c:v>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25</xdr:col>
      <xdr:colOff>171450</xdr:colOff>
      <xdr:row>2</xdr:row>
      <xdr:rowOff>5715</xdr:rowOff>
    </xdr:from>
    <xdr:to>
      <xdr:col>37</xdr:col>
      <xdr:colOff>38735</xdr:colOff>
      <xdr:row>10</xdr:row>
      <xdr:rowOff>30480</xdr:rowOff>
    </xdr:to>
    <xdr:graphicFrame>
      <xdr:nvGraphicFramePr>
        <xdr:cNvPr id="6" name="图表 5"/>
        <xdr:cNvGraphicFramePr/>
      </xdr:nvGraphicFramePr>
      <xdr:xfrm>
        <a:off x="8319135" y="653415"/>
        <a:ext cx="2343785" cy="17824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顶峰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C1:BC31"/>
  <sheetViews>
    <sheetView showGridLines="0" tabSelected="1" topLeftCell="B1" workbookViewId="0">
      <selection activeCell="C2" sqref="C2:AN31"/>
    </sheetView>
  </sheetViews>
  <sheetFormatPr defaultColWidth="8.37962962962963" defaultRowHeight="14.4" customHeight="1"/>
  <cols>
    <col min="1" max="1" width="0.75" style="1" customWidth="1"/>
    <col min="2" max="2" width="1.62962962962963" style="2" customWidth="1"/>
    <col min="3" max="7" width="8.5" style="3" customWidth="1"/>
    <col min="8" max="9" width="12.8888888888889" style="4" customWidth="1"/>
    <col min="10" max="30" width="3.00925925925926" style="5" customWidth="1"/>
    <col min="31" max="32" width="3.00925925925926" style="6" customWidth="1"/>
    <col min="33" max="40" width="3.00925925925926" style="2" customWidth="1"/>
    <col min="41" max="43" width="2.75925925925926" style="2" customWidth="1"/>
    <col min="44" max="44" width="13.6296296296296" style="2"/>
    <col min="45" max="16384" width="8.37962962962963" style="1"/>
  </cols>
  <sheetData>
    <row r="1" ht="12" customHeight="1"/>
    <row r="2" ht="39" customHeight="1" spans="3:40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customHeight="1" spans="3:40">
      <c r="C3" s="8">
        <v>44333</v>
      </c>
      <c r="D3" s="8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ht="28" customHeight="1" spans="3:40">
      <c r="C4" s="9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22" t="s">
        <v>7</v>
      </c>
      <c r="L4" s="23" t="s">
        <v>8</v>
      </c>
      <c r="M4" s="23"/>
      <c r="N4" s="23"/>
      <c r="O4" s="23"/>
      <c r="P4" s="23"/>
      <c r="Q4" s="28">
        <v>44317</v>
      </c>
      <c r="R4" s="28"/>
      <c r="S4" s="28"/>
      <c r="T4" s="28"/>
      <c r="U4" s="28"/>
      <c r="V4" s="28"/>
      <c r="W4" s="28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ht="16" customHeight="1" spans="3:40">
      <c r="C5" s="11" t="str">
        <f t="array" ref="C5:I10">IF(MONTH(DATE(YEAR($C$3),MONTH($C$3),1))&lt;&gt;MONTH(DATE(YEAR($C$3),MONTH($C$3),1)-(WEEKDAY(DATE(YEAR($C$3),MONTH($C$3),1))-1)+{0;1;2;3;4;5}*7+{1,2,3,4,5,6,7}-1),"",DATE(YEAR($C$3),MONTH($C$3),1)-(WEEKDAY(DATE(YEAR($C$3),MONTH($C$3),1))-1)+{0;1;2;3;4;5}*7+{1,2,3,4,5,6,7}-1)</f>
        <v/>
      </c>
      <c r="D5" s="12" t="str">
        <v/>
      </c>
      <c r="E5" s="12" t="str">
        <v/>
      </c>
      <c r="F5" s="12" t="str">
        <v/>
      </c>
      <c r="G5" s="12" t="str">
        <v/>
      </c>
      <c r="H5" s="12" t="str">
        <v/>
      </c>
      <c r="I5" s="24">
        <v>44317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ht="16" customHeight="1" spans="3:40">
      <c r="C6" s="11">
        <v>44318</v>
      </c>
      <c r="D6" s="12">
        <v>44319</v>
      </c>
      <c r="E6" s="12">
        <v>44320</v>
      </c>
      <c r="F6" s="12">
        <v>44321</v>
      </c>
      <c r="G6" s="12">
        <v>44322</v>
      </c>
      <c r="H6" s="12">
        <v>44323</v>
      </c>
      <c r="I6" s="24">
        <v>44324</v>
      </c>
      <c r="L6" s="23" t="s">
        <v>9</v>
      </c>
      <c r="M6" s="23"/>
      <c r="N6" s="23"/>
      <c r="O6" s="23"/>
      <c r="P6" s="23"/>
      <c r="Q6" s="29">
        <f ca="1" t="shared" ref="Q6:Q10" si="0">COUNTIFS($F$14:$F$10000,L6)</f>
        <v>8</v>
      </c>
      <c r="R6" s="29"/>
      <c r="S6" s="29"/>
      <c r="T6" s="29"/>
      <c r="U6" s="29"/>
      <c r="V6" s="29"/>
      <c r="W6" s="29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ht="16" customHeight="1" spans="3:40">
      <c r="C7" s="11">
        <v>44325</v>
      </c>
      <c r="D7" s="12">
        <v>44326</v>
      </c>
      <c r="E7" s="12">
        <v>44327</v>
      </c>
      <c r="F7" s="12">
        <v>44328</v>
      </c>
      <c r="G7" s="12">
        <v>44329</v>
      </c>
      <c r="H7" s="12">
        <v>44330</v>
      </c>
      <c r="I7" s="24">
        <v>44331</v>
      </c>
      <c r="L7" s="23"/>
      <c r="M7" s="23"/>
      <c r="N7" s="23"/>
      <c r="O7" s="23"/>
      <c r="P7" s="23"/>
      <c r="Q7" s="30"/>
      <c r="R7" s="30"/>
      <c r="S7" s="30"/>
      <c r="T7" s="30"/>
      <c r="U7" s="30"/>
      <c r="V7" s="30"/>
      <c r="W7" s="30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  <row r="8" ht="16" customHeight="1" spans="3:40">
      <c r="C8" s="11">
        <v>44332</v>
      </c>
      <c r="D8" s="12">
        <v>44333</v>
      </c>
      <c r="E8" s="12">
        <v>44334</v>
      </c>
      <c r="F8" s="12">
        <v>44335</v>
      </c>
      <c r="G8" s="12">
        <v>44336</v>
      </c>
      <c r="H8" s="12">
        <v>44337</v>
      </c>
      <c r="I8" s="24">
        <v>44338</v>
      </c>
      <c r="L8" s="23" t="s">
        <v>10</v>
      </c>
      <c r="M8" s="23"/>
      <c r="N8" s="23"/>
      <c r="O8" s="23"/>
      <c r="P8" s="23"/>
      <c r="Q8" s="29">
        <f ca="1" t="shared" si="0"/>
        <v>0</v>
      </c>
      <c r="R8" s="29"/>
      <c r="S8" s="29"/>
      <c r="T8" s="29"/>
      <c r="U8" s="29"/>
      <c r="V8" s="29"/>
      <c r="W8" s="29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ht="16" customHeight="1" spans="3:44">
      <c r="C9" s="11">
        <v>44339</v>
      </c>
      <c r="D9" s="12">
        <v>44340</v>
      </c>
      <c r="E9" s="12">
        <v>44341</v>
      </c>
      <c r="F9" s="12">
        <v>44342</v>
      </c>
      <c r="G9" s="12">
        <v>44343</v>
      </c>
      <c r="H9" s="12">
        <v>44344</v>
      </c>
      <c r="I9" s="24">
        <v>44345</v>
      </c>
      <c r="L9" s="23"/>
      <c r="M9" s="23"/>
      <c r="N9" s="23"/>
      <c r="O9" s="23"/>
      <c r="P9" s="23"/>
      <c r="Q9" s="30"/>
      <c r="R9" s="30"/>
      <c r="S9" s="30"/>
      <c r="T9" s="30"/>
      <c r="U9" s="30"/>
      <c r="V9" s="30"/>
      <c r="W9" s="30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R9" s="31"/>
    </row>
    <row r="10" ht="16" customHeight="1" spans="3:40">
      <c r="C10" s="13">
        <v>44346</v>
      </c>
      <c r="D10" s="14">
        <v>44347</v>
      </c>
      <c r="E10" s="14" t="str">
        <v/>
      </c>
      <c r="F10" s="14" t="str">
        <v/>
      </c>
      <c r="G10" s="14" t="str">
        <v/>
      </c>
      <c r="H10" s="14" t="str">
        <v/>
      </c>
      <c r="I10" s="25" t="str">
        <v/>
      </c>
      <c r="L10" s="23" t="s">
        <v>11</v>
      </c>
      <c r="M10" s="23"/>
      <c r="N10" s="23"/>
      <c r="O10" s="23"/>
      <c r="P10" s="23"/>
      <c r="Q10" s="29">
        <f ca="1" t="shared" si="0"/>
        <v>0</v>
      </c>
      <c r="R10" s="29"/>
      <c r="S10" s="29"/>
      <c r="T10" s="29"/>
      <c r="U10" s="29"/>
      <c r="V10" s="29"/>
      <c r="W10" s="29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ht="6" customHeight="1" spans="13:40"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ht="29" customHeight="1" spans="3:40">
      <c r="C12" s="15" t="s">
        <v>12</v>
      </c>
      <c r="D12" s="15" t="s">
        <v>13</v>
      </c>
      <c r="E12" s="15" t="s">
        <v>14</v>
      </c>
      <c r="F12" s="15" t="s">
        <v>15</v>
      </c>
      <c r="G12" s="15" t="s">
        <v>16</v>
      </c>
      <c r="H12" s="16" t="s">
        <v>17</v>
      </c>
      <c r="I12" s="16" t="s">
        <v>18</v>
      </c>
      <c r="J12" s="26">
        <f>Q4</f>
        <v>44317</v>
      </c>
      <c r="K12" s="26">
        <f>J12+1</f>
        <v>44318</v>
      </c>
      <c r="L12" s="26">
        <f t="shared" ref="L12:AN12" si="1">K12+1</f>
        <v>44319</v>
      </c>
      <c r="M12" s="26">
        <f t="shared" si="1"/>
        <v>44320</v>
      </c>
      <c r="N12" s="26">
        <f t="shared" si="1"/>
        <v>44321</v>
      </c>
      <c r="O12" s="26">
        <f t="shared" si="1"/>
        <v>44322</v>
      </c>
      <c r="P12" s="26">
        <f t="shared" si="1"/>
        <v>44323</v>
      </c>
      <c r="Q12" s="26">
        <f t="shared" si="1"/>
        <v>44324</v>
      </c>
      <c r="R12" s="26">
        <f t="shared" si="1"/>
        <v>44325</v>
      </c>
      <c r="S12" s="26">
        <f t="shared" si="1"/>
        <v>44326</v>
      </c>
      <c r="T12" s="26">
        <f t="shared" si="1"/>
        <v>44327</v>
      </c>
      <c r="U12" s="26">
        <f t="shared" si="1"/>
        <v>44328</v>
      </c>
      <c r="V12" s="26">
        <f t="shared" si="1"/>
        <v>44329</v>
      </c>
      <c r="W12" s="26">
        <f t="shared" si="1"/>
        <v>44330</v>
      </c>
      <c r="X12" s="26">
        <f t="shared" si="1"/>
        <v>44331</v>
      </c>
      <c r="Y12" s="26">
        <f t="shared" si="1"/>
        <v>44332</v>
      </c>
      <c r="Z12" s="26">
        <f t="shared" si="1"/>
        <v>44333</v>
      </c>
      <c r="AA12" s="26">
        <f t="shared" si="1"/>
        <v>44334</v>
      </c>
      <c r="AB12" s="26">
        <f t="shared" si="1"/>
        <v>44335</v>
      </c>
      <c r="AC12" s="26">
        <f t="shared" si="1"/>
        <v>44336</v>
      </c>
      <c r="AD12" s="26">
        <f t="shared" si="1"/>
        <v>44337</v>
      </c>
      <c r="AE12" s="26">
        <f t="shared" si="1"/>
        <v>44338</v>
      </c>
      <c r="AF12" s="26">
        <f t="shared" si="1"/>
        <v>44339</v>
      </c>
      <c r="AG12" s="26">
        <f t="shared" si="1"/>
        <v>44340</v>
      </c>
      <c r="AH12" s="26">
        <f t="shared" si="1"/>
        <v>44341</v>
      </c>
      <c r="AI12" s="26">
        <f t="shared" si="1"/>
        <v>44342</v>
      </c>
      <c r="AJ12" s="26">
        <f t="shared" si="1"/>
        <v>44343</v>
      </c>
      <c r="AK12" s="26">
        <f t="shared" si="1"/>
        <v>44344</v>
      </c>
      <c r="AL12" s="26">
        <f t="shared" si="1"/>
        <v>44345</v>
      </c>
      <c r="AM12" s="26">
        <f t="shared" si="1"/>
        <v>44346</v>
      </c>
      <c r="AN12" s="26">
        <f t="shared" si="1"/>
        <v>44347</v>
      </c>
    </row>
    <row r="13" ht="5" customHeight="1" spans="3:3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ht="20" customHeight="1" spans="3:40">
      <c r="C14" s="17" t="s">
        <v>19</v>
      </c>
      <c r="D14" s="17"/>
      <c r="E14" s="17"/>
      <c r="F14" s="18" t="str">
        <f ca="1">IF(C14="","-",IF(H14&gt;TODAY(),"Not Started",IF(I14&gt;TODAY(),"In Progress",IF(I14&lt;TODAY(),"Finished"))))</f>
        <v>Finished</v>
      </c>
      <c r="G14" s="19">
        <f t="shared" ref="G14:G21" si="2">I14-H14</f>
        <v>14</v>
      </c>
      <c r="H14" s="20">
        <v>44317</v>
      </c>
      <c r="I14" s="20">
        <v>44331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</row>
    <row r="15" ht="20" customHeight="1" spans="3:40">
      <c r="C15" s="17" t="s">
        <v>19</v>
      </c>
      <c r="D15" s="17"/>
      <c r="E15" s="17"/>
      <c r="F15" s="18" t="str">
        <f ca="1" t="shared" ref="F15:F31" si="3">IF(C15="","-",IF(H15&gt;TODAY(),"Not Started",IF(I15&gt;TODAY(),"In Progress",IF(I15&lt;TODAY(),"Finished"))))</f>
        <v>Finished</v>
      </c>
      <c r="G15" s="19">
        <f t="shared" si="2"/>
        <v>15</v>
      </c>
      <c r="H15" s="20">
        <v>44321</v>
      </c>
      <c r="I15" s="20">
        <v>44336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</row>
    <row r="16" ht="20" customHeight="1" spans="3:40">
      <c r="C16" s="17" t="s">
        <v>19</v>
      </c>
      <c r="D16" s="17"/>
      <c r="E16" s="17"/>
      <c r="F16" s="18" t="str">
        <f ca="1" t="shared" si="3"/>
        <v>Finished</v>
      </c>
      <c r="G16" s="19">
        <f t="shared" si="2"/>
        <v>10</v>
      </c>
      <c r="H16" s="20">
        <v>44328</v>
      </c>
      <c r="I16" s="20">
        <v>44338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</row>
    <row r="17" ht="20" customHeight="1" spans="3:40">
      <c r="C17" s="17" t="s">
        <v>19</v>
      </c>
      <c r="D17" s="17"/>
      <c r="E17" s="17"/>
      <c r="F17" s="18" t="str">
        <f ca="1" t="shared" si="3"/>
        <v>Finished</v>
      </c>
      <c r="G17" s="19">
        <f t="shared" si="2"/>
        <v>8</v>
      </c>
      <c r="H17" s="20">
        <v>44336</v>
      </c>
      <c r="I17" s="20">
        <v>44344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</row>
    <row r="18" ht="20" customHeight="1" spans="3:40">
      <c r="C18" s="17" t="s">
        <v>19</v>
      </c>
      <c r="D18" s="17"/>
      <c r="E18" s="17"/>
      <c r="F18" s="18" t="str">
        <f ca="1" t="shared" si="3"/>
        <v>Finished</v>
      </c>
      <c r="G18" s="19">
        <f t="shared" si="2"/>
        <v>15</v>
      </c>
      <c r="H18" s="20">
        <v>44329</v>
      </c>
      <c r="I18" s="20">
        <v>44344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</row>
    <row r="19" ht="20" customHeight="1" spans="3:40">
      <c r="C19" s="17" t="s">
        <v>19</v>
      </c>
      <c r="D19" s="17"/>
      <c r="E19" s="17"/>
      <c r="F19" s="18" t="str">
        <f ca="1" t="shared" si="3"/>
        <v>Finished</v>
      </c>
      <c r="G19" s="19">
        <f t="shared" si="2"/>
        <v>9</v>
      </c>
      <c r="H19" s="20">
        <v>44336</v>
      </c>
      <c r="I19" s="20">
        <v>44345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</row>
    <row r="20" ht="20" customHeight="1" spans="3:40">
      <c r="C20" s="17" t="s">
        <v>19</v>
      </c>
      <c r="D20" s="17"/>
      <c r="E20" s="17"/>
      <c r="F20" s="18" t="str">
        <f ca="1" t="shared" si="3"/>
        <v>Finished</v>
      </c>
      <c r="G20" s="19">
        <f t="shared" si="2"/>
        <v>15</v>
      </c>
      <c r="H20" s="20">
        <v>44324</v>
      </c>
      <c r="I20" s="20">
        <v>44339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</row>
    <row r="21" ht="20" customHeight="1" spans="3:40">
      <c r="C21" s="17" t="s">
        <v>19</v>
      </c>
      <c r="D21" s="17"/>
      <c r="E21" s="17"/>
      <c r="F21" s="18" t="str">
        <f ca="1" t="shared" si="3"/>
        <v>Finished</v>
      </c>
      <c r="G21" s="19">
        <f t="shared" si="2"/>
        <v>10</v>
      </c>
      <c r="H21" s="20">
        <v>44330</v>
      </c>
      <c r="I21" s="20">
        <v>44340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</row>
    <row r="22" ht="20" customHeight="1" spans="3:55">
      <c r="C22" s="17"/>
      <c r="D22" s="17"/>
      <c r="E22" s="17"/>
      <c r="F22" s="18" t="str">
        <f ca="1" t="shared" si="3"/>
        <v>-</v>
      </c>
      <c r="G22" s="19">
        <f t="shared" ref="G22:G31" si="4">I22-H22</f>
        <v>0</v>
      </c>
      <c r="H22" s="20"/>
      <c r="I22" s="20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5"/>
      <c r="AP22" s="5"/>
      <c r="AQ22" s="5"/>
      <c r="AR22" s="5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3"/>
    </row>
    <row r="23" ht="20" customHeight="1" spans="3:55">
      <c r="C23" s="17"/>
      <c r="D23" s="17"/>
      <c r="E23" s="17"/>
      <c r="F23" s="18" t="str">
        <f ca="1" t="shared" si="3"/>
        <v>-</v>
      </c>
      <c r="G23" s="19">
        <f t="shared" si="4"/>
        <v>0</v>
      </c>
      <c r="H23" s="20"/>
      <c r="I23" s="20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5"/>
      <c r="AP23" s="5"/>
      <c r="AQ23" s="5"/>
      <c r="AR23" s="5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3"/>
    </row>
    <row r="24" ht="20" customHeight="1" spans="3:40">
      <c r="C24" s="17"/>
      <c r="D24" s="17"/>
      <c r="E24" s="17"/>
      <c r="F24" s="18" t="str">
        <f ca="1" t="shared" si="3"/>
        <v>-</v>
      </c>
      <c r="G24" s="19">
        <f t="shared" si="4"/>
        <v>0</v>
      </c>
      <c r="H24" s="20"/>
      <c r="I24" s="20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</row>
    <row r="25" ht="20" customHeight="1" spans="3:40">
      <c r="C25" s="17"/>
      <c r="D25" s="17"/>
      <c r="E25" s="17"/>
      <c r="F25" s="18" t="str">
        <f ca="1" t="shared" si="3"/>
        <v>-</v>
      </c>
      <c r="G25" s="19">
        <f t="shared" si="4"/>
        <v>0</v>
      </c>
      <c r="H25" s="20"/>
      <c r="I25" s="20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</row>
    <row r="26" ht="20" customHeight="1" spans="3:40">
      <c r="C26" s="17"/>
      <c r="D26" s="17"/>
      <c r="E26" s="17"/>
      <c r="F26" s="18" t="str">
        <f ca="1" t="shared" si="3"/>
        <v>-</v>
      </c>
      <c r="G26" s="19">
        <f t="shared" si="4"/>
        <v>0</v>
      </c>
      <c r="H26" s="20"/>
      <c r="I26" s="20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ht="20" customHeight="1" spans="3:40">
      <c r="C27" s="17"/>
      <c r="D27" s="17"/>
      <c r="E27" s="17"/>
      <c r="F27" s="18" t="str">
        <f ca="1" t="shared" si="3"/>
        <v>-</v>
      </c>
      <c r="G27" s="19">
        <f t="shared" si="4"/>
        <v>0</v>
      </c>
      <c r="H27" s="20"/>
      <c r="I27" s="20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</row>
    <row r="28" ht="20" customHeight="1" spans="3:40">
      <c r="C28" s="17"/>
      <c r="D28" s="17"/>
      <c r="E28" s="17"/>
      <c r="F28" s="18" t="str">
        <f ca="1" t="shared" si="3"/>
        <v>-</v>
      </c>
      <c r="G28" s="19">
        <f t="shared" si="4"/>
        <v>0</v>
      </c>
      <c r="H28" s="20"/>
      <c r="I28" s="20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</row>
    <row r="29" ht="20" customHeight="1" spans="3:40">
      <c r="C29" s="17"/>
      <c r="D29" s="17"/>
      <c r="E29" s="17"/>
      <c r="F29" s="18" t="str">
        <f ca="1" t="shared" si="3"/>
        <v>-</v>
      </c>
      <c r="G29" s="19">
        <f t="shared" si="4"/>
        <v>0</v>
      </c>
      <c r="H29" s="20"/>
      <c r="I29" s="20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</row>
    <row r="30" ht="20" customHeight="1" spans="3:40">
      <c r="C30" s="17"/>
      <c r="D30" s="17"/>
      <c r="E30" s="17"/>
      <c r="F30" s="18" t="str">
        <f ca="1" t="shared" si="3"/>
        <v>-</v>
      </c>
      <c r="G30" s="19">
        <f t="shared" si="4"/>
        <v>0</v>
      </c>
      <c r="H30" s="20"/>
      <c r="I30" s="20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</row>
    <row r="31" ht="20" customHeight="1" spans="3:40">
      <c r="C31" s="17"/>
      <c r="D31" s="17"/>
      <c r="E31" s="17"/>
      <c r="F31" s="18" t="str">
        <f ca="1" t="shared" si="3"/>
        <v>-</v>
      </c>
      <c r="G31" s="19">
        <f t="shared" si="4"/>
        <v>0</v>
      </c>
      <c r="H31" s="20"/>
      <c r="I31" s="20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</row>
  </sheetData>
  <sortState ref="C6:L43">
    <sortCondition ref="K6:K43" customList="Medium专,HighMedium,大专,本科,硕士,博士"/>
  </sortState>
  <mergeCells count="12">
    <mergeCell ref="C2:AN2"/>
    <mergeCell ref="C3:D3"/>
    <mergeCell ref="L4:P4"/>
    <mergeCell ref="Q4:W4"/>
    <mergeCell ref="L6:P6"/>
    <mergeCell ref="Q6:W6"/>
    <mergeCell ref="L7:P7"/>
    <mergeCell ref="L8:P8"/>
    <mergeCell ref="Q8:W8"/>
    <mergeCell ref="L9:P9"/>
    <mergeCell ref="L10:P10"/>
    <mergeCell ref="Q10:W10"/>
  </mergeCells>
  <conditionalFormatting sqref="J14:AN31">
    <cfRule type="expression" dxfId="0" priority="3">
      <formula>(J$12&gt;=$H14)*(J$12&lt;=$I14)</formula>
    </cfRule>
    <cfRule type="expression" dxfId="1" priority="1">
      <formula>TODAY()=J$12</formula>
    </cfRule>
  </conditionalFormatting>
  <printOptions horizontalCentered="1"/>
  <pageMargins left="0.707638888888889" right="0.707638888888889" top="0.354166666666667" bottom="0.354166666666667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2015-06-22T05:07:00Z</dcterms:created>
  <cp:lastPrinted>2015-11-16T04:37:00Z</cp:lastPrinted>
  <dcterms:modified xsi:type="dcterms:W3CDTF">2021-07-01T07:13:59Z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DA3809A6BFC54A2BA7D5CC39CB4FA76E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v1.0_mb_3Pd+sdGwUflrAyhA/wbnCA==</vt:lpwstr>
  </property>
</Properties>
</file>