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GanttChart" sheetId="1" r:id="rId1"/>
  </sheets>
  <definedNames>
    <definedName name="_xlnm.Print_Area" localSheetId="0">GanttChart!$A$3:$IQ$38</definedName>
  </definedNames>
</workbook>
</file>

<file path=xl/comments1.xml><?xml version="1.0" encoding="utf-8"?>
<comments xmlns="http://schemas.openxmlformats.org/spreadsheetml/2006/main">
  <authors>
    <author>Jon</author>
  </authors>
  <commentList>
    <comment ref="G1" authorId="0">
      <text>
        <t xml:space="preserve">Limited Use Policy
The spreadsheet is for your personal use only. You may customize it to suit your needs, but it may not be sold, distributed, or placed on a public server (i.e. the internet), without the written consent of Vertex42 LLC.
No Warranties
THE SOFTWARE AND ANY RELATED DOCUMENTATION ARE PROVIDED TO YOU "AS IS." VERTEX42, LLC MAKES NO WARRANTIES, EXPRESS OR IMPLIED, AND EXPRESSLY DISCLAIMS ALL REPRESENTATIONS, ORAL OR WRITTEN, TERMS, CONDITIONS, AND WARRANTIES, INCLUDING BUT NOT LIMITED TO, IMPLIED WARRANTIES OF MERCHANTABILITY, FITNESS FOR A PARTICULAR PURPOSE, AND NONINFRINGEMENT. WITHOUT LIMITING THE ABOVE YOU ACCEPT THAT THE SOFTWARE MAY NOT MEET YOUR REQUIREMENTS, OPERATE ERROR FREE, OR IDENTIFY ANY OR ALL ERRORS OR PROBLEMS, OR DO SO ACCURATELY. This Agreement does not affect any statutory rights you may have as a consumer.
Some states do not allow the limitation or exclusion of liability for incidental or consequential damages, so the above limitation may not apply to you.
Limitation of Liability
IN NO EVENT SHALL VERTEX42, LLC BE LIABLE TO YOU, FOR ANY DAMAGES, INCLUDING ANY LOST PROFITS, LOST SAVINGS, OR ANY OTHER DIRECT, INDIRECT, SPECIAL, INCIDENTAL, OR CONSEQUENTIAL DAMAGES ARISING FROM THE USE OR THE INABILITY TO USE THE SOFTWARE (EVEN IF WE OR AN AUTHORIZED DEALER OR DISTRIBUTOR HAS BEEN ADVISED OF THE POSSIBILITY OF THESE DAMAGES), OR ANY MISTAKES AND NEGLIGENCE IN DEVELOPING THIS SOFTWARE, OR FOR ANY CLAIM BY ANY OTHER PARTY. THE ORGANIZATION, BUSINESS, OR PERSON USING THIS SOFTWARE BEARS ALL RISKS AND RESPONSIBILITY FOR THE QUALITY AND PERFORMANCE OF THIS SOFTWARE.
Somes states do not allow the limitation or exclusion of liability for incidental or consequential damages, so the above limitation may not apply to you.
</t>
      </text>
    </comment>
    <comment ref="A11" authorId="0">
      <text>
        <t xml:space="preserve">Work Breakdown Structure
Enter the Task# and Subtask#
2
2.1
2.2
etc.</t>
      </text>
    </comment>
    <comment ref="D11" authorId="0">
      <text>
        <t xml:space="preserve">Start Date
Enter the starting date for this task. To associate the start date with the end of another task, enter a formula in the start date that refers to the end date of that task.</t>
      </text>
    </comment>
    <comment ref="E11" authorId="0">
      <text>
        <t xml:space="preserve">End Date
The ending date is calculated by adding the Duration (calendar days) to the Start date minus 1 day, because the task duration is from the beginning of the Start day to the end of the End day.
</t>
      </text>
    </comment>
    <comment ref="F11" authorId="0">
      <text>
        <t xml:space="preserve">Duration (Calendar Days)
Enter the number of calendar days for the given task. Refer to the Working Days column or use a calendar to determine the corresponding working days.
For the main tasks, you can calculate the duration by finding the maximum End date of the sub tasks and subtracting the earliest start date. For example:
F13=MAX(E14:E17)-D13</t>
      </text>
    </comment>
    <comment ref="G11" authorId="0">
      <text>
        <t xml:space="preserve">Percent Complete
Update the status of this task by entering the percent complete (between 0% and 100%).
For the main tasks, you can use a weighted average of the sub tasks by adding the formula:
G13=SUMPRODUCT(F14:F17,G14:G17)/SUM(F14:F17)
Note: If you insert rows, make sure that the calculation is updated correctly.</t>
      </text>
    </comment>
    <comment ref="H11" authorId="0">
      <text>
        <t xml:space="preserve">Working Days
Counts only Mon-Fri, using the NETWORKDAYS() formula. When planning work based upon the number of working days, adjust the Duration until the desired # of working days is reached.
Note: If the start date is later changed, the number of working days may also change.</t>
      </text>
    </comment>
    <comment ref="I11" authorId="0">
      <text>
        <t xml:space="preserve">Calendar Days Complete
This column is calculated by multiplying the Duration by the %Complete and rounding down to the nearest integer.</t>
      </text>
    </comment>
    <comment ref="J11" authorId="0">
      <text>
        <t xml:space="preserve">Calendar Days Remaining
This column is calculated by subtracted the Days Complete from the Duration.</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55">
    <numFmt numFmtId="5" formatCode="&quot;$&quot;#,##0_);\(&quot;$&quot;#,##0\)"/>
    <numFmt numFmtId="6" formatCode="&quot;$&quot;#,##0_);[Red]\(&quot;$&quot;#,##0\)"/>
    <numFmt numFmtId="7" formatCode="&quot;$&quot;#,##0.00_);\(&quot;$&quot;#,##0.00\)"/>
    <numFmt numFmtId="8" formatCode="&quot;$&quot;#,##0.00_);[Red]\(&quot;$&quot;#,##0.00\)"/>
    <numFmt numFmtId="23" formatCode="\$#,##0_);\(\$#,##0\)"/>
    <numFmt numFmtId="24" formatCode="\$#,##0_);[Red]\(\$#,##0\)"/>
    <numFmt numFmtId="25" formatCode="\$#,##0.00_);\(\$#,##0.00\)"/>
    <numFmt numFmtId="26" formatCode="\$#,##0.00_);[Red]\(\$#,##0.00\)"/>
    <numFmt numFmtId="41" formatCode="_(* #,##0_);_(* \(#,##0\);_(* &quot;-&quot;_);_(@_)"/>
    <numFmt numFmtId="42" formatCode="_(&quot;$&quot;* #,##0_);_(&quot;$&quot;* \(#,##0\);_(&quot;$&quot;* &quot;-&quot;_);_(@_)"/>
    <numFmt numFmtId="43" formatCode="_(* #,##0.00_);_(* \(#,##0.00\);_(* &quot;-&quot;??_);_(@_)"/>
    <numFmt numFmtId="44" formatCode="_(&quot;$&quot;* #,##0.00_);_(&quot;$&quot;* \(#,##0.00\);_(&quot;$&quot;* &quot;-&quot;??_);_(@_)"/>
    <numFmt numFmtId="56" formatCode="&quot;上午/下午 &quot;hh&quot;時&quot;mm&quot;分&quot;ss&quot;秒 &quot;"/>
    <numFmt numFmtId="164" formatCode="[$-409]dddd\,\ mmmm\ dd\,\ yyyy"/>
    <numFmt numFmtId="165" formatCode="m/d;@"/>
    <numFmt numFmtId="166" formatCode="m/dd/yy"/>
    <numFmt numFmtId="167" formatCode="mmm\,\ yyyy"/>
    <numFmt numFmtId="168" formatCode="mmmm\,\ yyyy"/>
    <numFmt numFmtId="169" formatCode="mmm"/>
    <numFmt numFmtId="170" formatCode="mmm\,\ yy"/>
    <numFmt numFmtId="171" formatCode="0.0000000"/>
    <numFmt numFmtId="172" formatCode="0.000000"/>
    <numFmt numFmtId="173" formatCode="0.00000"/>
    <numFmt numFmtId="174" formatCode="0.0000"/>
    <numFmt numFmtId="175" formatCode="0.000"/>
    <numFmt numFmtId="176" formatCode="yyyy"/>
    <numFmt numFmtId="177" formatCode="[$-409]h:mm:ss\ AM/PM"/>
    <numFmt numFmtId="178" formatCode="0.0"/>
    <numFmt numFmtId="179" formatCode="mmm\-yyyy"/>
    <numFmt numFmtId="180" formatCode="m\ /\ d\ /\ yy"/>
    <numFmt numFmtId="181" formatCode="\(ddd\)"/>
    <numFmt numFmtId="182" formatCode="_(&quot;$&quot;* #,##0.00_);_(&quot;$&quot;* \(#,##0.00\);_(&quot;$&quot;* &quot;-&quot;??_);_(@_)"/>
    <numFmt numFmtId="183" formatCode="_(* #,##0.00_);_(* \(#,##0.00\);_(* &quot;-&quot;??_);_(@_)"/>
    <numFmt numFmtId="184" formatCode="[$-409]dddd\,\ mmmm\ dd\,\ yyyy"/>
    <numFmt numFmtId="185" formatCode="m/d;@"/>
    <numFmt numFmtId="186" formatCode="m/dd/yy"/>
    <numFmt numFmtId="187" formatCode="mmm\,\ yyyy"/>
    <numFmt numFmtId="188" formatCode="mmmm\,\ yyyy"/>
    <numFmt numFmtId="189" formatCode="mmm"/>
    <numFmt numFmtId="190" formatCode="mmm\,\ yy"/>
    <numFmt numFmtId="191" formatCode="0.0000000"/>
    <numFmt numFmtId="192" formatCode="0.000000"/>
    <numFmt numFmtId="193" formatCode="0.00000"/>
    <numFmt numFmtId="194" formatCode="0.0000"/>
    <numFmt numFmtId="195" formatCode="0.000"/>
    <numFmt numFmtId="196" formatCode="yyyy"/>
    <numFmt numFmtId="197" formatCode="[$-409]h:mm:ss\ AM/PM"/>
    <numFmt numFmtId="198" formatCode="0.0"/>
    <numFmt numFmtId="199" formatCode="mmm\-yyyy"/>
    <numFmt numFmtId="200" formatCode="m\ /\ d\ /\ yy"/>
    <numFmt numFmtId="201" formatCode="\(ddd\)"/>
    <numFmt numFmtId="202" formatCode="dd/mm/yyyy;@"/>
    <numFmt numFmtId="203" formatCode="dd/mm/yy;@"/>
    <numFmt numFmtId="204" formatCode="yyyy"/>
    <numFmt numFmtId="205" formatCode="\ dddd\ dd/mm/yyyy"/>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vertex42.com/ExcelTemplates/excel-gantt-chart.html" TargetMode="External"/><Relationship Id="rId2" Type="http://schemas.openxmlformats.org/officeDocument/2006/relationships/hyperlink" Target="http://www.vertex42.com/terms.html" TargetMode="External"/><Relationship Id="rId3" Type="http://schemas.openxmlformats.org/officeDocument/2006/relationships/vmlDrawing" Target="../drawings/vmlDrawing1.v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IQ33"/>
  <sheetViews>
    <sheetView workbookViewId="0" rightToLeft="0"/>
  </sheetViews>
  <sheetData>
    <row r="1">
      <c r="A1" t="str">
        <v>VX42</v>
      </c>
      <c r="B1" t="str">
        <v>Excel Gantt Chart</v>
      </c>
      <c r="G1" t="str">
        <v>© 2006 Vertex42 LLC</v>
      </c>
      <c r="H1" t="str">
        <v>v.1.3</v>
      </c>
    </row>
    <row r="3">
      <c r="A3" t="str">
        <v>Project Name</v>
      </c>
    </row>
    <row r="4">
      <c r="A4" t="str">
        <v>Company Name</v>
      </c>
    </row>
    <row r="6">
      <c r="B6" t="str">
        <v>Project Lead:</v>
      </c>
      <c r="C6" t="str">
        <v>John Doe</v>
      </c>
    </row>
    <row r="8">
      <c r="B8" t="str">
        <v>Today's Date:</v>
      </c>
      <c r="C8">
        <v>39146</v>
      </c>
      <c r="E8" t="str">
        <v>(vertical red line)</v>
      </c>
    </row>
    <row r="10">
      <c r="B10" t="str">
        <v>Start Date:</v>
      </c>
      <c r="C10">
        <v>39085</v>
      </c>
      <c r="D10">
        <f>C10</f>
        <v>39085</v>
      </c>
      <c r="K10">
        <v>0</v>
      </c>
      <c r="L10">
        <f>(C10-WEEKDAY(C10)+2)+7*K10</f>
        <v>39083</v>
      </c>
      <c r="M10">
        <f>L10+1</f>
        <v>39084</v>
      </c>
      <c r="N10">
        <f>M10+1</f>
        <v>39085</v>
      </c>
      <c r="O10">
        <f>N10+1</f>
        <v>39086</v>
      </c>
      <c r="P10">
        <f>O10+1</f>
        <v>39087</v>
      </c>
      <c r="Q10">
        <f>P10+3</f>
        <v>39090</v>
      </c>
      <c r="R10">
        <f>Q10+1</f>
        <v>39091</v>
      </c>
      <c r="S10">
        <f>R10+1</f>
        <v>39092</v>
      </c>
      <c r="T10">
        <f>S10+1</f>
        <v>39093</v>
      </c>
      <c r="U10">
        <f>T10+1</f>
        <v>39094</v>
      </c>
      <c r="V10">
        <f>U10+3</f>
        <v>39097</v>
      </c>
      <c r="W10">
        <f>V10+1</f>
        <v>39098</v>
      </c>
      <c r="X10">
        <f>W10+1</f>
        <v>39099</v>
      </c>
      <c r="Y10">
        <f>X10+1</f>
        <v>39100</v>
      </c>
      <c r="Z10">
        <f>Y10+1</f>
        <v>39101</v>
      </c>
      <c r="AA10">
        <f>Z10+3</f>
        <v>39104</v>
      </c>
      <c r="AB10">
        <f>AA10+1</f>
        <v>39105</v>
      </c>
      <c r="AC10">
        <f>AB10+1</f>
        <v>39106</v>
      </c>
      <c r="AD10">
        <f>AC10+1</f>
        <v>39107</v>
      </c>
      <c r="AE10">
        <f>AD10+1</f>
        <v>39108</v>
      </c>
      <c r="AF10">
        <f>AE10+3</f>
        <v>39111</v>
      </c>
      <c r="AG10">
        <f>AF10+1</f>
        <v>39112</v>
      </c>
      <c r="AH10">
        <f>AG10+1</f>
        <v>39113</v>
      </c>
      <c r="AI10">
        <f>AH10+1</f>
        <v>39114</v>
      </c>
      <c r="AJ10">
        <f>AI10+1</f>
        <v>39115</v>
      </c>
      <c r="AK10">
        <f>AJ10+3</f>
        <v>39118</v>
      </c>
      <c r="AL10">
        <f>AK10+1</f>
        <v>39119</v>
      </c>
      <c r="AM10">
        <f>AL10+1</f>
        <v>39120</v>
      </c>
      <c r="AN10">
        <f>AM10+1</f>
        <v>39121</v>
      </c>
      <c r="AO10">
        <f>AN10+1</f>
        <v>39122</v>
      </c>
      <c r="AP10">
        <f>AO10+3</f>
        <v>39125</v>
      </c>
      <c r="AQ10">
        <f>AP10+1</f>
        <v>39126</v>
      </c>
      <c r="AR10">
        <f>AQ10+1</f>
        <v>39127</v>
      </c>
      <c r="AS10">
        <f>AR10+1</f>
        <v>39128</v>
      </c>
      <c r="AT10">
        <f>AS10+1</f>
        <v>39129</v>
      </c>
      <c r="AU10">
        <f>AT10+3</f>
        <v>39132</v>
      </c>
      <c r="AV10">
        <f>AU10+1</f>
        <v>39133</v>
      </c>
      <c r="AW10">
        <f>AV10+1</f>
        <v>39134</v>
      </c>
      <c r="AX10">
        <f>AW10+1</f>
        <v>39135</v>
      </c>
      <c r="AY10">
        <f>AX10+1</f>
        <v>39136</v>
      </c>
      <c r="AZ10">
        <f>AY10+3</f>
        <v>39139</v>
      </c>
      <c r="BA10">
        <f>AZ10+1</f>
        <v>39140</v>
      </c>
      <c r="BB10">
        <f>BA10+1</f>
        <v>39141</v>
      </c>
      <c r="BC10">
        <f>BB10+1</f>
        <v>39142</v>
      </c>
      <c r="BD10">
        <f>BC10+1</f>
        <v>39143</v>
      </c>
      <c r="BE10">
        <f>BD10+3</f>
        <v>39146</v>
      </c>
      <c r="BF10">
        <f>BE10+1</f>
        <v>39147</v>
      </c>
      <c r="BG10">
        <f>BF10+1</f>
        <v>39148</v>
      </c>
      <c r="BH10">
        <f>BG10+1</f>
        <v>39149</v>
      </c>
      <c r="BI10">
        <f>BH10+1</f>
        <v>39150</v>
      </c>
      <c r="BJ10">
        <f>BI10+3</f>
        <v>39153</v>
      </c>
      <c r="BK10">
        <f>BJ10+1</f>
        <v>39154</v>
      </c>
      <c r="BL10">
        <f>BK10+1</f>
        <v>39155</v>
      </c>
      <c r="BM10">
        <f>BL10+1</f>
        <v>39156</v>
      </c>
      <c r="BN10">
        <f>BM10+1</f>
        <v>39157</v>
      </c>
      <c r="BO10">
        <f>BN10+3</f>
        <v>39160</v>
      </c>
      <c r="BP10">
        <f>BO10+1</f>
        <v>39161</v>
      </c>
      <c r="BQ10">
        <f>BP10+1</f>
        <v>39162</v>
      </c>
      <c r="BR10">
        <f>BQ10+1</f>
        <v>39163</v>
      </c>
      <c r="BS10">
        <f>BR10+1</f>
        <v>39164</v>
      </c>
      <c r="BT10">
        <f>BS10+3</f>
        <v>39167</v>
      </c>
      <c r="BU10">
        <f>BT10+1</f>
        <v>39168</v>
      </c>
      <c r="BV10">
        <f>BU10+1</f>
        <v>39169</v>
      </c>
      <c r="BW10">
        <f>BV10+1</f>
        <v>39170</v>
      </c>
      <c r="BX10">
        <f>BW10+1</f>
        <v>39171</v>
      </c>
      <c r="BY10">
        <f>BX10+3</f>
        <v>39174</v>
      </c>
      <c r="BZ10">
        <f>BY10+1</f>
        <v>39175</v>
      </c>
      <c r="CA10">
        <f>BZ10+1</f>
        <v>39176</v>
      </c>
      <c r="CB10">
        <f>CA10+1</f>
        <v>39177</v>
      </c>
      <c r="CC10">
        <f>CB10+1</f>
        <v>39178</v>
      </c>
      <c r="CD10">
        <f>CC10+3</f>
        <v>39181</v>
      </c>
      <c r="CE10">
        <f>CD10+1</f>
        <v>39182</v>
      </c>
      <c r="CF10">
        <f>CE10+1</f>
        <v>39183</v>
      </c>
      <c r="CG10">
        <f>CF10+1</f>
        <v>39184</v>
      </c>
      <c r="CH10">
        <f>CG10+1</f>
        <v>39185</v>
      </c>
      <c r="CI10">
        <f>CH10+3</f>
        <v>39188</v>
      </c>
      <c r="CJ10">
        <f>CI10+1</f>
        <v>39189</v>
      </c>
      <c r="CK10">
        <f>CJ10+1</f>
        <v>39190</v>
      </c>
      <c r="CL10">
        <f>CK10+1</f>
        <v>39191</v>
      </c>
      <c r="CM10">
        <f>CL10+1</f>
        <v>39192</v>
      </c>
      <c r="CN10">
        <f>CM10+3</f>
        <v>39195</v>
      </c>
      <c r="CO10">
        <f>CN10+1</f>
        <v>39196</v>
      </c>
      <c r="CP10">
        <f>CO10+1</f>
        <v>39197</v>
      </c>
      <c r="CQ10">
        <f>CP10+1</f>
        <v>39198</v>
      </c>
      <c r="CR10">
        <f>CQ10+1</f>
        <v>39199</v>
      </c>
      <c r="CS10">
        <f>CR10+3</f>
        <v>39202</v>
      </c>
      <c r="CT10">
        <f>CS10+1</f>
        <v>39203</v>
      </c>
      <c r="CU10">
        <f>CT10+1</f>
        <v>39204</v>
      </c>
      <c r="CV10">
        <f>CU10+1</f>
        <v>39205</v>
      </c>
      <c r="CW10">
        <f>CV10+1</f>
        <v>39206</v>
      </c>
      <c r="CX10">
        <f>CW10+3</f>
        <v>39209</v>
      </c>
      <c r="CY10">
        <f>CX10+1</f>
        <v>39210</v>
      </c>
      <c r="CZ10">
        <f>CY10+1</f>
        <v>39211</v>
      </c>
      <c r="DA10">
        <f>CZ10+1</f>
        <v>39212</v>
      </c>
      <c r="DB10">
        <f>DA10+1</f>
        <v>39213</v>
      </c>
      <c r="DC10">
        <f>DB10+3</f>
        <v>39216</v>
      </c>
      <c r="DD10">
        <f>DC10+1</f>
        <v>39217</v>
      </c>
      <c r="DE10">
        <f>DD10+1</f>
        <v>39218</v>
      </c>
      <c r="DF10">
        <f>DE10+1</f>
        <v>39219</v>
      </c>
      <c r="DG10">
        <f>DF10+1</f>
        <v>39220</v>
      </c>
      <c r="DH10">
        <f>DG10+3</f>
        <v>39223</v>
      </c>
      <c r="DI10">
        <f>DH10+1</f>
        <v>39224</v>
      </c>
      <c r="DJ10">
        <f>DI10+1</f>
        <v>39225</v>
      </c>
      <c r="DK10">
        <f>DJ10+1</f>
        <v>39226</v>
      </c>
      <c r="DL10">
        <f>DK10+1</f>
        <v>39227</v>
      </c>
      <c r="DM10">
        <f>DL10+3</f>
        <v>39230</v>
      </c>
      <c r="DN10">
        <f>DM10+1</f>
        <v>39231</v>
      </c>
      <c r="DO10">
        <f>DN10+1</f>
        <v>39232</v>
      </c>
      <c r="DP10">
        <f>DO10+1</f>
        <v>39233</v>
      </c>
      <c r="DQ10">
        <f>DP10+1</f>
        <v>39234</v>
      </c>
      <c r="DR10">
        <f>DQ10+3</f>
        <v>39237</v>
      </c>
      <c r="DS10">
        <f>DR10+1</f>
        <v>39238</v>
      </c>
      <c r="DT10">
        <f>DS10+1</f>
        <v>39239</v>
      </c>
      <c r="DU10">
        <f>DT10+1</f>
        <v>39240</v>
      </c>
      <c r="DV10">
        <f>DU10+1</f>
        <v>39241</v>
      </c>
      <c r="DW10">
        <f>DV10+3</f>
        <v>39244</v>
      </c>
      <c r="DX10">
        <f>DW10+1</f>
        <v>39245</v>
      </c>
      <c r="DY10">
        <f>DX10+1</f>
        <v>39246</v>
      </c>
      <c r="DZ10">
        <f>DY10+1</f>
        <v>39247</v>
      </c>
      <c r="EA10">
        <f>DZ10+1</f>
        <v>39248</v>
      </c>
      <c r="EB10">
        <f>EA10+3</f>
        <v>39251</v>
      </c>
      <c r="EC10">
        <f>EB10+1</f>
        <v>39252</v>
      </c>
      <c r="ED10">
        <f>EC10+1</f>
        <v>39253</v>
      </c>
      <c r="EE10">
        <f>ED10+1</f>
        <v>39254</v>
      </c>
      <c r="EF10">
        <f>EE10+1</f>
        <v>39255</v>
      </c>
      <c r="EG10">
        <f>EF10+3</f>
        <v>39258</v>
      </c>
      <c r="EH10">
        <f>EG10+1</f>
        <v>39259</v>
      </c>
      <c r="EI10">
        <f>EH10+1</f>
        <v>39260</v>
      </c>
      <c r="EJ10">
        <f>EI10+1</f>
        <v>39261</v>
      </c>
      <c r="EK10">
        <f>EJ10+1</f>
        <v>39262</v>
      </c>
      <c r="EL10">
        <f>EK10+3</f>
        <v>39265</v>
      </c>
      <c r="EM10">
        <f>EL10+1</f>
        <v>39266</v>
      </c>
      <c r="EN10">
        <f>EM10+1</f>
        <v>39267</v>
      </c>
      <c r="EO10">
        <f>EN10+1</f>
        <v>39268</v>
      </c>
      <c r="EP10">
        <f>EO10+1</f>
        <v>39269</v>
      </c>
      <c r="EQ10">
        <f>EP10+3</f>
        <v>39272</v>
      </c>
      <c r="ER10">
        <f>EQ10+1</f>
        <v>39273</v>
      </c>
      <c r="ES10">
        <f>ER10+1</f>
        <v>39274</v>
      </c>
      <c r="ET10">
        <f>ES10+1</f>
        <v>39275</v>
      </c>
      <c r="EU10">
        <f>ET10+1</f>
        <v>39276</v>
      </c>
      <c r="EV10">
        <f>EU10+3</f>
        <v>39279</v>
      </c>
      <c r="EW10">
        <f>EV10+1</f>
        <v>39280</v>
      </c>
      <c r="EX10">
        <f>EW10+1</f>
        <v>39281</v>
      </c>
      <c r="EY10">
        <f>EX10+1</f>
        <v>39282</v>
      </c>
      <c r="EZ10">
        <f>EY10+1</f>
        <v>39283</v>
      </c>
      <c r="FA10">
        <f>EZ10+3</f>
        <v>39286</v>
      </c>
      <c r="FB10">
        <f>FA10+1</f>
        <v>39287</v>
      </c>
      <c r="FC10">
        <f>FB10+1</f>
        <v>39288</v>
      </c>
      <c r="FD10">
        <f>FC10+1</f>
        <v>39289</v>
      </c>
      <c r="FE10">
        <f>FD10+1</f>
        <v>39290</v>
      </c>
      <c r="FF10">
        <f>FE10+3</f>
        <v>39293</v>
      </c>
      <c r="FG10">
        <f>FF10+1</f>
        <v>39294</v>
      </c>
      <c r="FH10">
        <f>FG10+1</f>
        <v>39295</v>
      </c>
      <c r="FI10">
        <f>FH10+1</f>
        <v>39296</v>
      </c>
      <c r="FJ10">
        <f>FI10+1</f>
        <v>39297</v>
      </c>
      <c r="FK10">
        <f>FJ10+3</f>
        <v>39300</v>
      </c>
      <c r="FL10">
        <f>FK10+1</f>
        <v>39301</v>
      </c>
      <c r="FM10">
        <f>FL10+1</f>
        <v>39302</v>
      </c>
      <c r="FN10">
        <f>FM10+1</f>
        <v>39303</v>
      </c>
      <c r="FO10">
        <f>FN10+1</f>
        <v>39304</v>
      </c>
      <c r="FP10">
        <f>FO10+3</f>
        <v>39307</v>
      </c>
      <c r="FQ10">
        <f>FP10+1</f>
        <v>39308</v>
      </c>
      <c r="FR10">
        <f>FQ10+1</f>
        <v>39309</v>
      </c>
      <c r="FS10">
        <f>FR10+1</f>
        <v>39310</v>
      </c>
      <c r="FT10">
        <f>FS10+1</f>
        <v>39311</v>
      </c>
      <c r="FU10">
        <f>FT10+3</f>
        <v>39314</v>
      </c>
      <c r="FV10">
        <f>FU10+1</f>
        <v>39315</v>
      </c>
      <c r="FW10">
        <f>FV10+1</f>
        <v>39316</v>
      </c>
      <c r="FX10">
        <f>FW10+1</f>
        <v>39317</v>
      </c>
      <c r="FY10">
        <f>FX10+1</f>
        <v>39318</v>
      </c>
      <c r="FZ10">
        <f>FY10+3</f>
        <v>39321</v>
      </c>
      <c r="GA10">
        <f>FZ10+1</f>
        <v>39322</v>
      </c>
      <c r="GB10">
        <f>GA10+1</f>
        <v>39323</v>
      </c>
      <c r="GC10">
        <f>GB10+1</f>
        <v>39324</v>
      </c>
      <c r="GD10">
        <f>GC10+1</f>
        <v>39325</v>
      </c>
      <c r="GE10">
        <f>GD10+3</f>
        <v>39328</v>
      </c>
      <c r="GF10">
        <f>GE10+1</f>
        <v>39329</v>
      </c>
      <c r="GG10">
        <f>GF10+1</f>
        <v>39330</v>
      </c>
      <c r="GH10">
        <f>GG10+1</f>
        <v>39331</v>
      </c>
      <c r="GI10">
        <f>GH10+1</f>
        <v>39332</v>
      </c>
      <c r="GJ10">
        <f>GI10+3</f>
        <v>39335</v>
      </c>
      <c r="GK10">
        <f>GJ10+1</f>
        <v>39336</v>
      </c>
      <c r="GL10">
        <f>GK10+1</f>
        <v>39337</v>
      </c>
      <c r="GM10">
        <f>GL10+1</f>
        <v>39338</v>
      </c>
      <c r="GN10">
        <f>GM10+1</f>
        <v>39339</v>
      </c>
      <c r="GO10">
        <f>GN10+3</f>
        <v>39342</v>
      </c>
      <c r="GP10">
        <f>GO10+1</f>
        <v>39343</v>
      </c>
      <c r="GQ10">
        <f>GP10+1</f>
        <v>39344</v>
      </c>
      <c r="GR10">
        <f>GQ10+1</f>
        <v>39345</v>
      </c>
      <c r="GS10">
        <f>GR10+1</f>
        <v>39346</v>
      </c>
      <c r="GT10">
        <f>GS10+3</f>
        <v>39349</v>
      </c>
      <c r="GU10">
        <f>GT10+1</f>
        <v>39350</v>
      </c>
      <c r="GV10">
        <f>GU10+1</f>
        <v>39351</v>
      </c>
      <c r="GW10">
        <f>GV10+1</f>
        <v>39352</v>
      </c>
      <c r="GX10">
        <f>GW10+1</f>
        <v>39353</v>
      </c>
      <c r="GY10">
        <f>GX10+3</f>
        <v>39356</v>
      </c>
      <c r="GZ10">
        <f>GY10+1</f>
        <v>39357</v>
      </c>
      <c r="HA10">
        <f>GZ10+1</f>
        <v>39358</v>
      </c>
      <c r="HB10">
        <f>HA10+1</f>
        <v>39359</v>
      </c>
      <c r="HC10">
        <f>HB10+1</f>
        <v>39360</v>
      </c>
      <c r="HD10">
        <f>HC10+3</f>
        <v>39363</v>
      </c>
      <c r="HE10">
        <f>HD10+1</f>
        <v>39364</v>
      </c>
      <c r="HF10">
        <f>HE10+1</f>
        <v>39365</v>
      </c>
      <c r="HG10">
        <f>HF10+1</f>
        <v>39366</v>
      </c>
      <c r="HH10">
        <f>HG10+1</f>
        <v>39367</v>
      </c>
      <c r="HI10">
        <f>HH10+3</f>
        <v>39370</v>
      </c>
      <c r="HJ10">
        <f>HI10+1</f>
        <v>39371</v>
      </c>
      <c r="HK10">
        <f>HJ10+1</f>
        <v>39372</v>
      </c>
      <c r="HL10">
        <f>HK10+1</f>
        <v>39373</v>
      </c>
      <c r="HM10">
        <f>HL10+1</f>
        <v>39374</v>
      </c>
      <c r="HN10">
        <f>HM10+3</f>
        <v>39377</v>
      </c>
      <c r="HO10">
        <f>HN10+1</f>
        <v>39378</v>
      </c>
      <c r="HP10">
        <f>HO10+1</f>
        <v>39379</v>
      </c>
      <c r="HQ10">
        <f>HP10+1</f>
        <v>39380</v>
      </c>
      <c r="HR10">
        <f>HQ10+1</f>
        <v>39381</v>
      </c>
      <c r="HS10">
        <f>HR10+3</f>
        <v>39384</v>
      </c>
      <c r="HT10">
        <f>HS10+1</f>
        <v>39385</v>
      </c>
      <c r="HU10">
        <f>HT10+1</f>
        <v>39386</v>
      </c>
      <c r="HV10">
        <f>HU10+1</f>
        <v>39387</v>
      </c>
      <c r="HW10">
        <f>HV10+1</f>
        <v>39388</v>
      </c>
      <c r="HX10">
        <f>HW10+3</f>
        <v>39391</v>
      </c>
      <c r="HY10">
        <f>HX10+1</f>
        <v>39392</v>
      </c>
      <c r="HZ10">
        <f>HY10+1</f>
        <v>39393</v>
      </c>
      <c r="IA10">
        <f>HZ10+1</f>
        <v>39394</v>
      </c>
      <c r="IB10">
        <f>IA10+1</f>
        <v>39395</v>
      </c>
      <c r="IC10">
        <f>IB10+3</f>
        <v>39398</v>
      </c>
      <c r="ID10">
        <f>IC10+1</f>
        <v>39399</v>
      </c>
      <c r="IE10">
        <f>ID10+1</f>
        <v>39400</v>
      </c>
      <c r="IF10">
        <f>IE10+1</f>
        <v>39401</v>
      </c>
      <c r="IG10">
        <f>IF10+1</f>
        <v>39402</v>
      </c>
      <c r="IH10">
        <f>IG10+3</f>
        <v>39405</v>
      </c>
      <c r="II10">
        <f>IH10+1</f>
        <v>39406</v>
      </c>
      <c r="IJ10">
        <f>II10+1</f>
        <v>39407</v>
      </c>
      <c r="IK10">
        <f>IJ10+1</f>
        <v>39408</v>
      </c>
      <c r="IL10">
        <f>IK10+1</f>
        <v>39409</v>
      </c>
      <c r="IM10">
        <f>IL10+3</f>
        <v>39412</v>
      </c>
      <c r="IN10">
        <f>IM10+1</f>
        <v>39413</v>
      </c>
      <c r="IO10">
        <f>IN10+1</f>
        <v>39414</v>
      </c>
      <c r="IP10">
        <f>IO10+1</f>
        <v>39415</v>
      </c>
      <c r="IQ10">
        <f>IP10+1</f>
        <v>39416</v>
      </c>
    </row>
    <row r="11" ht="81" customHeight="1">
      <c r="A11" t="str">
        <v>WBS</v>
      </c>
      <c r="B11" t="str">
        <v>Tasks</v>
      </c>
      <c r="C11" t="str">
        <v>Task Lead</v>
      </c>
      <c r="D11" t="str">
        <v>Start</v>
      </c>
      <c r="E11" t="str">
        <v>End</v>
      </c>
      <c r="F11" t="str">
        <v>Duration (Days)</v>
      </c>
      <c r="G11" t="str">
        <v>% Complete</v>
      </c>
      <c r="H11" t="str">
        <v>Working Days</v>
      </c>
      <c r="I11" t="str">
        <v>Days Complete</v>
      </c>
      <c r="J11" t="str">
        <v>Days Remaining</v>
      </c>
      <c r="L11">
        <f>L10</f>
        <v>39083</v>
      </c>
      <c r="Q11">
        <f>Q10</f>
        <v>39090</v>
      </c>
      <c r="V11">
        <f>V10</f>
        <v>39097</v>
      </c>
      <c r="AA11">
        <f>AA10</f>
        <v>39104</v>
      </c>
      <c r="AF11">
        <f>AF10</f>
        <v>39111</v>
      </c>
      <c r="AK11">
        <f>AK10</f>
        <v>39118</v>
      </c>
      <c r="AP11">
        <f>AP10</f>
        <v>39125</v>
      </c>
      <c r="AU11">
        <f>AU10</f>
        <v>39132</v>
      </c>
      <c r="AZ11">
        <f>AZ10</f>
        <v>39139</v>
      </c>
      <c r="BE11">
        <f>BE10</f>
        <v>39146</v>
      </c>
      <c r="BJ11">
        <f>BJ10</f>
        <v>39153</v>
      </c>
      <c r="BO11">
        <f>BO10</f>
        <v>39160</v>
      </c>
      <c r="BT11">
        <f>BT10</f>
        <v>39167</v>
      </c>
      <c r="BY11">
        <f>BY10</f>
        <v>39174</v>
      </c>
      <c r="CD11">
        <f>CD10</f>
        <v>39181</v>
      </c>
      <c r="CI11">
        <f>CI10</f>
        <v>39188</v>
      </c>
      <c r="CN11">
        <f>CN10</f>
        <v>39195</v>
      </c>
      <c r="CS11">
        <f>CS10</f>
        <v>39202</v>
      </c>
      <c r="CX11">
        <f>CX10</f>
        <v>39209</v>
      </c>
      <c r="DC11">
        <f>DC10</f>
        <v>39216</v>
      </c>
      <c r="DH11">
        <f>DH10</f>
        <v>39223</v>
      </c>
      <c r="DM11">
        <f>DM10</f>
        <v>39230</v>
      </c>
      <c r="DR11">
        <f>DR10</f>
        <v>39237</v>
      </c>
      <c r="DW11">
        <f>DW10</f>
        <v>39244</v>
      </c>
      <c r="EB11">
        <f>EB10</f>
        <v>39251</v>
      </c>
      <c r="EG11">
        <f>EG10</f>
        <v>39258</v>
      </c>
      <c r="EL11">
        <f>EL10</f>
        <v>39265</v>
      </c>
      <c r="EQ11">
        <f>EQ10</f>
        <v>39272</v>
      </c>
      <c r="EV11">
        <f>EV10</f>
        <v>39279</v>
      </c>
      <c r="FA11">
        <f>FA10</f>
        <v>39286</v>
      </c>
      <c r="FF11">
        <f>FF10</f>
        <v>39293</v>
      </c>
      <c r="FK11">
        <f>FK10</f>
        <v>39300</v>
      </c>
      <c r="FP11">
        <f>FP10</f>
        <v>39307</v>
      </c>
      <c r="FU11">
        <f>FU10</f>
        <v>39314</v>
      </c>
      <c r="FZ11">
        <f>FZ10</f>
        <v>39321</v>
      </c>
      <c r="GE11">
        <f>GE10</f>
        <v>39328</v>
      </c>
      <c r="GJ11">
        <f>GJ10</f>
        <v>39335</v>
      </c>
      <c r="GO11">
        <f>GO10</f>
        <v>39342</v>
      </c>
      <c r="GT11">
        <f>GT10</f>
        <v>39349</v>
      </c>
      <c r="GY11">
        <f>GY10</f>
        <v>39356</v>
      </c>
      <c r="HD11">
        <f>HD10</f>
        <v>39363</v>
      </c>
      <c r="HI11">
        <f>HI10</f>
        <v>39370</v>
      </c>
      <c r="HN11">
        <f>HN10</f>
        <v>39377</v>
      </c>
      <c r="HS11">
        <f>HS10</f>
        <v>39384</v>
      </c>
      <c r="HX11">
        <f>HX10</f>
        <v>39391</v>
      </c>
      <c r="IC11">
        <f>IC10</f>
        <v>39398</v>
      </c>
      <c r="IH11">
        <f>IH10</f>
        <v>39405</v>
      </c>
      <c r="IM11">
        <f>IM10</f>
        <v>39412</v>
      </c>
    </row>
    <row r="13">
      <c r="A13" t="str">
        <v>1</v>
      </c>
      <c r="B13" t="str">
        <v>Task Category 1</v>
      </c>
      <c r="C13" t="str">
        <v>John</v>
      </c>
      <c r="D13">
        <v>39085</v>
      </c>
      <c r="E13">
        <f>D13+F13-1</f>
        <v>39158</v>
      </c>
      <c r="F13">
        <f>MAX(E14:E17)-D13</f>
        <v>74</v>
      </c>
      <c r="G13">
        <f>SUMPRODUCT(F14:F17,G14:G17)/SUM(F14:F17)</f>
        <v>0.7985576923076922</v>
      </c>
      <c r="H13">
        <f>NETWORKDAYS(D13,E13)</f>
        <v>53</v>
      </c>
      <c r="I13">
        <f>ROUNDDOWN(G13*F13,0)</f>
        <v>59</v>
      </c>
      <c r="J13">
        <f>F13-I13</f>
        <v>15</v>
      </c>
    </row>
    <row r="14">
      <c r="A14" t="str">
        <v>1.1</v>
      </c>
      <c r="B14" t="str">
        <v>Sub Task</v>
      </c>
      <c r="D14">
        <f>D13</f>
        <v>39085</v>
      </c>
      <c r="E14">
        <f>D14+F14-1</f>
        <v>39102</v>
      </c>
      <c r="F14">
        <v>18</v>
      </c>
      <c r="G14">
        <v>1</v>
      </c>
      <c r="H14">
        <f>NETWORKDAYS(D14,E14)</f>
        <v>13</v>
      </c>
      <c r="I14">
        <f>ROUNDDOWN(G14*F14,0)</f>
        <v>18</v>
      </c>
      <c r="J14">
        <f>F14-I14</f>
        <v>0</v>
      </c>
    </row>
    <row r="15">
      <c r="A15" t="str">
        <v>1.2</v>
      </c>
      <c r="B15" t="str">
        <v>Sub Task</v>
      </c>
      <c r="D15">
        <f>E14+1</f>
        <v>39103</v>
      </c>
      <c r="E15">
        <f>D15+F15-1</f>
        <v>39132</v>
      </c>
      <c r="F15">
        <v>30</v>
      </c>
      <c r="G15">
        <v>0.95</v>
      </c>
      <c r="H15">
        <f>NETWORKDAYS(D15,E15)</f>
        <v>21</v>
      </c>
      <c r="I15">
        <f>ROUNDDOWN(G15*F15,0)</f>
        <v>28</v>
      </c>
      <c r="J15">
        <f>F15-I15</f>
        <v>2</v>
      </c>
    </row>
    <row r="16">
      <c r="A16" t="str">
        <v>1.3</v>
      </c>
      <c r="B16" t="str">
        <v>Sub Task</v>
      </c>
      <c r="D16">
        <v>39104</v>
      </c>
      <c r="E16">
        <f>D16+F16-1</f>
        <v>39122</v>
      </c>
      <c r="F16">
        <v>19</v>
      </c>
      <c r="G16">
        <v>0.95</v>
      </c>
      <c r="H16">
        <f>NETWORKDAYS(D16,E16)</f>
        <v>15</v>
      </c>
      <c r="I16">
        <f>ROUNDDOWN(G16*F16,0)</f>
        <v>18</v>
      </c>
      <c r="J16">
        <f>F16-I16</f>
        <v>1</v>
      </c>
    </row>
    <row r="17">
      <c r="A17" t="str">
        <v>1.4</v>
      </c>
      <c r="B17" t="str">
        <v>Sub Task</v>
      </c>
      <c r="D17">
        <f>E16+1</f>
        <v>39123</v>
      </c>
      <c r="E17">
        <f>D17+F17-1</f>
        <v>39159</v>
      </c>
      <c r="F17">
        <v>37</v>
      </c>
      <c r="G17">
        <v>0.5</v>
      </c>
      <c r="H17">
        <f>NETWORKDAYS(D17,E17)</f>
        <v>25</v>
      </c>
      <c r="I17">
        <f>ROUNDDOWN(G17*F17,0)</f>
        <v>18</v>
      </c>
      <c r="J17">
        <f>F17-I17</f>
        <v>19</v>
      </c>
    </row>
    <row r="18">
      <c r="A18" t="str">
        <v>2</v>
      </c>
      <c r="B18" t="str">
        <v>Task Category 2</v>
      </c>
      <c r="C18" t="str">
        <v>Jane</v>
      </c>
      <c r="D18">
        <v>39142</v>
      </c>
      <c r="E18">
        <f>D18+F18-1</f>
        <v>39213</v>
      </c>
      <c r="F18">
        <f>MAX(E19:E22)-D18</f>
        <v>72</v>
      </c>
      <c r="G18">
        <f>SUMPRODUCT(F19:F22,G19:G22)/SUM(F19:F22)</f>
        <v>0.13465346534653466</v>
      </c>
      <c r="H18">
        <f>NETWORKDAYS(D18,E18)</f>
        <v>52</v>
      </c>
      <c r="I18">
        <f>ROUNDDOWN(G18*F18,0)</f>
        <v>9</v>
      </c>
      <c r="J18">
        <f>F18-I18</f>
        <v>63</v>
      </c>
    </row>
    <row r="19">
      <c r="A19" t="str">
        <v>2.1</v>
      </c>
      <c r="B19" t="str">
        <v>Sub Task</v>
      </c>
      <c r="D19">
        <f>D18</f>
        <v>39142</v>
      </c>
      <c r="E19">
        <f>D19+F19-1</f>
        <v>39158</v>
      </c>
      <c r="F19">
        <v>17</v>
      </c>
      <c r="G19">
        <v>0.5</v>
      </c>
      <c r="H19">
        <f>NETWORKDAYS(D19,E19)</f>
        <v>12</v>
      </c>
      <c r="I19">
        <f>ROUNDDOWN(G19*F19,0)</f>
        <v>8</v>
      </c>
      <c r="J19">
        <f>F19-I19</f>
        <v>9</v>
      </c>
    </row>
    <row r="20">
      <c r="A20" t="str">
        <v>2.2</v>
      </c>
      <c r="B20" t="str">
        <v>Sub Task</v>
      </c>
      <c r="D20">
        <f>D19</f>
        <v>39142</v>
      </c>
      <c r="E20">
        <f>D20+F20-1</f>
        <v>39158</v>
      </c>
      <c r="F20">
        <v>17</v>
      </c>
      <c r="G20">
        <v>0.3</v>
      </c>
      <c r="H20">
        <f>NETWORKDAYS(D20,E20)</f>
        <v>12</v>
      </c>
      <c r="I20">
        <f>ROUNDDOWN(G20*F20,0)</f>
        <v>5</v>
      </c>
      <c r="J20">
        <f>F20-I20</f>
        <v>12</v>
      </c>
    </row>
    <row r="21">
      <c r="A21" t="str">
        <v>2.3</v>
      </c>
      <c r="B21" t="str">
        <v>Sub Task</v>
      </c>
      <c r="D21">
        <f>E20+1</f>
        <v>39159</v>
      </c>
      <c r="E21">
        <f>D21+F21-1</f>
        <v>39197</v>
      </c>
      <c r="F21">
        <v>39</v>
      </c>
      <c r="G21">
        <v>0</v>
      </c>
      <c r="H21">
        <f>NETWORKDAYS(D21,E21)</f>
        <v>28</v>
      </c>
      <c r="I21">
        <f>ROUNDDOWN(G21*F21,0)</f>
        <v>0</v>
      </c>
      <c r="J21">
        <f>F21-I21</f>
        <v>39</v>
      </c>
    </row>
    <row r="22">
      <c r="A22" t="str">
        <v>2.4</v>
      </c>
      <c r="B22" t="str">
        <v>Sub Task</v>
      </c>
      <c r="D22">
        <v>39187</v>
      </c>
      <c r="E22">
        <f>D22+F22-1</f>
        <v>39214</v>
      </c>
      <c r="F22">
        <v>28</v>
      </c>
      <c r="G22">
        <v>0</v>
      </c>
      <c r="H22">
        <f>NETWORKDAYS(D22,E22)</f>
        <v>20</v>
      </c>
      <c r="I22">
        <f>ROUNDDOWN(G22*F22,0)</f>
        <v>0</v>
      </c>
      <c r="J22">
        <f>F22-I22</f>
        <v>28</v>
      </c>
    </row>
    <row r="23">
      <c r="A23" t="str">
        <v>3</v>
      </c>
      <c r="B23" t="str">
        <v>Task Category 3</v>
      </c>
      <c r="C23" t="str">
        <v>Bill</v>
      </c>
      <c r="D23">
        <f>E21</f>
        <v>39197</v>
      </c>
      <c r="E23">
        <f>D23+F23-1</f>
        <v>39295</v>
      </c>
      <c r="F23">
        <f>MAX(E24:E27)-D23</f>
        <v>99</v>
      </c>
      <c r="G23">
        <f>SUMPRODUCT(F24:F27,G24:G27)/SUM(F24:F27)</f>
        <v>0</v>
      </c>
      <c r="H23">
        <f>NETWORKDAYS(D23,E23)</f>
        <v>71</v>
      </c>
      <c r="I23">
        <f>ROUNDDOWN(G23*F23,0)</f>
        <v>0</v>
      </c>
      <c r="J23">
        <f>F23-I23</f>
        <v>99</v>
      </c>
    </row>
    <row r="24">
      <c r="A24" t="str">
        <v>3.1</v>
      </c>
      <c r="B24" t="str">
        <v>Sub Task</v>
      </c>
      <c r="D24">
        <f>D23</f>
        <v>39197</v>
      </c>
      <c r="E24">
        <f>D24+F24-1</f>
        <v>39213</v>
      </c>
      <c r="F24">
        <v>17</v>
      </c>
      <c r="G24">
        <v>0</v>
      </c>
      <c r="H24">
        <f>NETWORKDAYS(D24,E24)</f>
        <v>13</v>
      </c>
      <c r="I24">
        <f>ROUNDDOWN(G24*F24,0)</f>
        <v>0</v>
      </c>
      <c r="J24">
        <f>F24-I24</f>
        <v>17</v>
      </c>
    </row>
    <row r="25">
      <c r="A25" t="str">
        <v>3.2</v>
      </c>
      <c r="B25" t="str">
        <v>Sub Task</v>
      </c>
      <c r="D25">
        <f>E24+1</f>
        <v>39214</v>
      </c>
      <c r="E25">
        <f>D25+F25-1</f>
        <v>39230</v>
      </c>
      <c r="F25">
        <v>17</v>
      </c>
      <c r="G25">
        <v>0</v>
      </c>
      <c r="H25">
        <f>NETWORKDAYS(D25,E25)</f>
        <v>11</v>
      </c>
      <c r="I25">
        <f>ROUNDDOWN(G25*F25,0)</f>
        <v>0</v>
      </c>
      <c r="J25">
        <f>F25-I25</f>
        <v>17</v>
      </c>
    </row>
    <row r="26">
      <c r="A26" t="str">
        <v>3.3</v>
      </c>
      <c r="B26" t="str">
        <v>Sub Task</v>
      </c>
      <c r="D26">
        <f>E25+1</f>
        <v>39231</v>
      </c>
      <c r="E26">
        <f>D26+F26-1</f>
        <v>39267</v>
      </c>
      <c r="F26">
        <v>37</v>
      </c>
      <c r="G26">
        <v>0</v>
      </c>
      <c r="H26">
        <f>NETWORKDAYS(D26,E26)</f>
        <v>27</v>
      </c>
      <c r="I26">
        <f>ROUNDDOWN(G26*F26,0)</f>
        <v>0</v>
      </c>
      <c r="J26">
        <f>F26-I26</f>
        <v>37</v>
      </c>
    </row>
    <row r="27">
      <c r="A27" t="str">
        <v>3.4</v>
      </c>
      <c r="B27" t="str">
        <v>Sub Task</v>
      </c>
      <c r="D27">
        <f>E26+1</f>
        <v>39268</v>
      </c>
      <c r="E27">
        <f>D27+F27-1</f>
        <v>39296</v>
      </c>
      <c r="F27">
        <v>29</v>
      </c>
      <c r="G27">
        <v>0</v>
      </c>
      <c r="H27">
        <f>NETWORKDAYS(D27,E27)</f>
        <v>21</v>
      </c>
      <c r="I27">
        <f>ROUNDDOWN(G27*F27,0)</f>
        <v>0</v>
      </c>
      <c r="J27">
        <f>F27-I27</f>
        <v>29</v>
      </c>
    </row>
  </sheetData>
  <mergeCells count="48">
    <mergeCell ref="HD11:HH11"/>
    <mergeCell ref="HI11:HM11"/>
    <mergeCell ref="HN11:HR11"/>
    <mergeCell ref="HS11:HW11"/>
    <mergeCell ref="GJ11:GN11"/>
    <mergeCell ref="GO11:GS11"/>
    <mergeCell ref="GT11:GX11"/>
    <mergeCell ref="GY11:HC11"/>
    <mergeCell ref="FP11:FT11"/>
    <mergeCell ref="FU11:FY11"/>
    <mergeCell ref="FZ11:GD11"/>
    <mergeCell ref="GE11:GI11"/>
    <mergeCell ref="EV11:EZ11"/>
    <mergeCell ref="FA11:FE11"/>
    <mergeCell ref="FF11:FJ11"/>
    <mergeCell ref="FK11:FO11"/>
    <mergeCell ref="EB11:EF11"/>
    <mergeCell ref="EG11:EK11"/>
    <mergeCell ref="EL11:EP11"/>
    <mergeCell ref="EQ11:EU11"/>
    <mergeCell ref="DH11:DL11"/>
    <mergeCell ref="DM11:DQ11"/>
    <mergeCell ref="DR11:DV11"/>
    <mergeCell ref="DW11:EA11"/>
    <mergeCell ref="CN11:CR11"/>
    <mergeCell ref="CS11:CW11"/>
    <mergeCell ref="CX11:DB11"/>
    <mergeCell ref="DC11:DG11"/>
    <mergeCell ref="BT11:BX11"/>
    <mergeCell ref="BY11:CC11"/>
    <mergeCell ref="CD11:CH11"/>
    <mergeCell ref="CI11:CM11"/>
    <mergeCell ref="AZ11:BD11"/>
    <mergeCell ref="BE11:BI11"/>
    <mergeCell ref="BJ11:BN11"/>
    <mergeCell ref="BO11:BS11"/>
    <mergeCell ref="AF11:AJ11"/>
    <mergeCell ref="AK11:AO11"/>
    <mergeCell ref="AP11:AT11"/>
    <mergeCell ref="AU11:AY11"/>
    <mergeCell ref="L11:P11"/>
    <mergeCell ref="Q11:U11"/>
    <mergeCell ref="V11:Z11"/>
    <mergeCell ref="AA11:AE11"/>
    <mergeCell ref="HX11:IB11"/>
    <mergeCell ref="IC11:IG11"/>
    <mergeCell ref="IH11:IL11"/>
    <mergeCell ref="IM11:IQ11"/>
  </mergeCells>
  <hyperlinks>
    <hyperlink ref="A1" r:id="rId1" tooltip="Link to Vertex42.com"/>
    <hyperlink ref="G1" r:id="rId2" tooltip="terms of use"/>
  </hyperlinks>
  <pageMargins left="0.5" right="0.5" top="0.5" bottom="0.75" header="0.5" footer="0.5"/>
  <ignoredErrors>
    <ignoredError numberStoredAsText="1" sqref="A1:IQ33"/>
  </ignoredErrors>
  <legacyDrawing r:id="rId3"/>
</worksheet>
</file>

<file path=docProps/app.xml><?xml version="1.0" encoding="utf-8"?>
<Properties xmlns="http://schemas.openxmlformats.org/officeDocument/2006/extended-properties" xmlns:vt="http://schemas.openxmlformats.org/officeDocument/2006/docPropsVTypes">
  <Application>SheetJS</Application>
  <AppVersion>10.6830</AppVersion>
  <Company>Template Flow Hub</Company>
  <DocSecurity>0</DocSecurity>
  <HyperlinksChanged>false</HyperlinksChanged>
  <SharedDoc>false</SharedDoc>
  <LinksUpToDate>false</LinksUpToDate>
  <ScaleCrop>false</ScaleCrop>
  <HeadingPairs>
    <vt:vector size="2" baseType="variant">
      <vt:variant>
        <vt:lpstr>Worksheets</vt:lpstr>
      </vt:variant>
      <vt:variant>
        <vt:i4>1</vt:i4>
      </vt:variant>
    </vt:vector>
  </HeadingPairs>
  <TitlesOfParts>
    <vt:vector size="1" baseType="lpstr">
      <vt:lpstr>GanttChart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2006-11-11T15:27:14Z</dcterms:created>
  <dcterms:modified xsi:type="dcterms:W3CDTF">2008-02-01T05:27:00Z</dcterms:modified>
  <cp:lastModifiedBy>Template Flow Hub</cp:lastModifiedBy>
  <cp:lastPrinted>2007-06-22T03:15:11Z</cp:lastPrinted>
  <dc:creator>Template Flow Hub</dc:creator>
  <dc:title>Excel Gantt Chart Template</dc:title>
</cp:coreProperties>
</file>