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首页" sheetId="4" r:id="rId1"/>
    <sheet name="目标分解及Progress分析-销售员" sheetId="1" r:id="rId2"/>
    <sheet name="目标分解及Progress分析-Product" sheetId="5" r:id="rId3"/>
    <sheet name="销售明细表" sheetId="2" r:id="rId4"/>
    <sheet name="How to Use" sheetId="3" r:id="rId5"/>
  </sheets>
  <definedNames>
    <definedName name="_xlnm._FilterDatabase" localSheetId="3" hidden="1">销售明细表!$B$1:$E$182</definedName>
  </definedNames>
  <calcPr calcId="144525"/>
</workbook>
</file>

<file path=xl/sharedStrings.xml><?xml version="1.0" encoding="utf-8"?>
<sst xmlns="http://schemas.openxmlformats.org/spreadsheetml/2006/main" count="53">
  <si>
    <t>今日</t>
  </si>
  <si>
    <t>本月共</t>
  </si>
  <si>
    <t>本月总目标</t>
  </si>
  <si>
    <t>累计到今日Done额合计</t>
  </si>
  <si>
    <t>Completion %</t>
  </si>
  <si>
    <t>Plan累计到今日Done额</t>
  </si>
  <si>
    <t>Progress星级</t>
  </si>
  <si>
    <t>距离目标</t>
  </si>
  <si>
    <t>销售员</t>
  </si>
  <si>
    <t>本月目标</t>
  </si>
  <si>
    <t>累计到今日Done额</t>
  </si>
  <si>
    <t>累计排名</t>
  </si>
  <si>
    <t>Done目标比例</t>
  </si>
  <si>
    <t>销售员1</t>
  </si>
  <si>
    <t>销售员2</t>
  </si>
  <si>
    <t>销售员3</t>
  </si>
  <si>
    <t>销售员4</t>
  </si>
  <si>
    <t>销售员5</t>
  </si>
  <si>
    <t>销售员6</t>
  </si>
  <si>
    <t>销售员7</t>
  </si>
  <si>
    <t>销售员8</t>
  </si>
  <si>
    <t>销售员9</t>
  </si>
  <si>
    <t>销售员10</t>
  </si>
  <si>
    <t>销售员11</t>
  </si>
  <si>
    <t>销售员12</t>
  </si>
  <si>
    <t>销售员13</t>
  </si>
  <si>
    <t>销售员14</t>
  </si>
  <si>
    <t>销售员15</t>
  </si>
  <si>
    <t>销售员16</t>
  </si>
  <si>
    <t>销售员17</t>
  </si>
  <si>
    <t>销售员18</t>
  </si>
  <si>
    <t>销售员19</t>
  </si>
  <si>
    <t>销售员20</t>
  </si>
  <si>
    <t>Product Name</t>
  </si>
  <si>
    <t>星级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</si>
  <si>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</si>
  <si>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</si>
  <si>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</si>
  <si>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</si>
  <si>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</si>
  <si>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</si>
  <si>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</si>
  <si>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</si>
  <si>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</si>
  <si>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</si>
  <si>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Date</t>
  </si>
  <si>
    <t>销售额</t>
  </si>
  <si>
    <t>Client名称</t>
  </si>
  <si>
    <t>1、首先把各个销售人员的销售情况逐项填写到销售明细表Medium</t>
  </si>
  <si>
    <t>2、在目标分解及Progress分析表Medium只需填写本月总目标、各个销售员的本月目标及各个Product的本月目标即可，其他所有内容自动生成</t>
  </si>
  <si>
    <t>3、“Plan累计到今日Done额”随时间变化自动更新无需填写，其计算公式为：本月目标/本月Days*本月已过Days，例如本月目标为50今日为Apr6日则今日的“Plan累计到今日Done额”为50/30*6=10，</t>
  </si>
  <si>
    <t>4、“星级”：为“累计Done额/Plan累计到今日Done额”大于等于1.05则为☆☆☆☆☆，1.05-0.95则为☆☆☆☆，0.95-0.7为☆☆☆，0.7-0.5为☆☆，小于0.5为☆</t>
  </si>
  <si>
    <t>5、如果：销售人员达不到20，Product达不到10个根据情况删除几个即可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</si>
</sst>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yyyy&quot;年&quot;m&quot;月&quot;d&quot;日&quot;;@"/>
    <numFmt numFmtId="178" formatCode="[DBNum1][$-804]yyyy&quot;年&quot;m&quot;月&quot;d&quot;日&quot;;@"/>
    <numFmt numFmtId="179" formatCode="0.0_ "/>
  </numFmts>
  <fonts count="3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theme="1"/>
      <name val="黑体"/>
      <charset val="134"/>
    </font>
    <font>
      <sz val="11"/>
      <color theme="0"/>
      <name val="黑体"/>
      <charset val="134"/>
    </font>
    <font>
      <sz val="10.5"/>
      <color rgb="FFFFFFFF"/>
      <name val="微软雅黑"/>
      <charset val="134"/>
    </font>
    <font>
      <b/>
      <sz val="14"/>
      <color theme="0"/>
      <name val="仿宋"/>
      <charset val="134"/>
    </font>
    <font>
      <sz val="14"/>
      <color rgb="FFFF0000"/>
      <name val="黑体"/>
      <charset val="134"/>
    </font>
    <font>
      <b/>
      <sz val="14"/>
      <color rgb="FFFF0000"/>
      <name val="黑体"/>
      <charset val="134"/>
    </font>
    <font>
      <sz val="11"/>
      <color rgb="FFFF0000"/>
      <name val="黑体"/>
      <charset val="134"/>
    </font>
    <font>
      <sz val="14"/>
      <color theme="1"/>
      <name val="黑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8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2" borderId="9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7" fillId="21" borderId="12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10" fontId="0" fillId="0" borderId="0" xfId="0" applyNumberForma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5" fillId="2" borderId="2" xfId="0" applyFont="1" applyFill="1" applyBorder="1" applyAlignment="1">
      <alignment horizontal="center" vertical="center"/>
    </xf>
    <xf numFmtId="177" fontId="5" fillId="2" borderId="2" xfId="0" applyNumberFormat="1" applyFont="1" applyFill="1" applyBorder="1">
      <alignment vertical="center"/>
    </xf>
    <xf numFmtId="0" fontId="5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179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Fill="1">
      <alignment vertical="center"/>
    </xf>
    <xf numFmtId="0" fontId="0" fillId="4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FF0000"/>
      </font>
      <fill>
        <patternFill patternType="solid">
          <bgColor theme="9" tint="0.399945066682943"/>
        </patternFill>
      </fill>
    </dxf>
  </dxfs>
  <tableStyles count="0" defaultTableStyle="TableStyleMedium9"/>
  <colors>
    <mruColors>
      <color rgb="0000918E"/>
      <color rgb="00FF9999"/>
      <color rgb="00008080"/>
      <color rgb="000099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451106070028232"/>
          <c:y val="0.0514005540974045"/>
          <c:w val="0.875332691259052"/>
          <c:h val="0.65428527860543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'目标分解及Progress分析-销售员'!$D$8</c:f>
              <c:strCache>
                <c:ptCount val="1"/>
                <c:pt idx="0">
                  <c:v>累计到今日Done额</c:v>
                </c:pt>
              </c:strCache>
            </c:strRef>
          </c:tx>
          <c:spPr>
            <a:solidFill>
              <a:srgbClr val="FF9999">
                <a:alpha val="83000"/>
              </a:srgbClr>
            </a:solidFill>
          </c:spPr>
          <c:invertIfNegative val="0"/>
          <c:dLbls>
            <c:delete val="1"/>
          </c:dLbls>
          <c:cat>
            <c:strRef>
              <c:f>'目标分解及Progress分析-销售员'!$B$9:$B$28</c:f>
              <c:strCache>
                <c:ptCount val="20"/>
                <c:pt idx="0">
                  <c:v>销售员1</c:v>
                </c:pt>
                <c:pt idx="1">
                  <c:v>销售员2</c:v>
                </c:pt>
                <c:pt idx="2">
                  <c:v>销售员3</c:v>
                </c:pt>
                <c:pt idx="3">
                  <c:v>销售员4</c:v>
                </c:pt>
                <c:pt idx="4">
                  <c:v>销售员5</c:v>
                </c:pt>
                <c:pt idx="5">
                  <c:v>销售员6</c:v>
                </c:pt>
                <c:pt idx="6">
                  <c:v>销售员7</c:v>
                </c:pt>
                <c:pt idx="7">
                  <c:v>销售员8</c:v>
                </c:pt>
                <c:pt idx="8">
                  <c:v>销售员9</c:v>
                </c:pt>
                <c:pt idx="9">
                  <c:v>销售员10</c:v>
                </c:pt>
                <c:pt idx="10">
                  <c:v>销售员11</c:v>
                </c:pt>
                <c:pt idx="11">
                  <c:v>销售员12</c:v>
                </c:pt>
                <c:pt idx="12">
                  <c:v>销售员13</c:v>
                </c:pt>
                <c:pt idx="13">
                  <c:v>销售员14</c:v>
                </c:pt>
                <c:pt idx="14">
                  <c:v>销售员15</c:v>
                </c:pt>
                <c:pt idx="15">
                  <c:v>销售员16</c:v>
                </c:pt>
                <c:pt idx="16">
                  <c:v>销售员17</c:v>
                </c:pt>
                <c:pt idx="17">
                  <c:v>销售员18</c:v>
                </c:pt>
                <c:pt idx="18">
                  <c:v>销售员19</c:v>
                </c:pt>
                <c:pt idx="19">
                  <c:v>销售员20</c:v>
                </c:pt>
              </c:strCache>
            </c:strRef>
          </c:cat>
          <c:val>
            <c:numRef>
              <c:f>'目标分解及Progress分析-销售员'!$D$9:$D$28</c:f>
              <c:numCache>
                <c:formatCode>General</c:formatCode>
                <c:ptCount val="20"/>
                <c:pt idx="0">
                  <c:v>71.6</c:v>
                </c:pt>
                <c:pt idx="1">
                  <c:v>60.7</c:v>
                </c:pt>
                <c:pt idx="2">
                  <c:v>70.2</c:v>
                </c:pt>
                <c:pt idx="3">
                  <c:v>39.6</c:v>
                </c:pt>
                <c:pt idx="4">
                  <c:v>37.3</c:v>
                </c:pt>
                <c:pt idx="5">
                  <c:v>40.7</c:v>
                </c:pt>
                <c:pt idx="6">
                  <c:v>73.2</c:v>
                </c:pt>
                <c:pt idx="7">
                  <c:v>63.3</c:v>
                </c:pt>
                <c:pt idx="8">
                  <c:v>68.2</c:v>
                </c:pt>
                <c:pt idx="9">
                  <c:v>32.8</c:v>
                </c:pt>
                <c:pt idx="10">
                  <c:v>42.9</c:v>
                </c:pt>
                <c:pt idx="11">
                  <c:v>62.6</c:v>
                </c:pt>
                <c:pt idx="12">
                  <c:v>65.2</c:v>
                </c:pt>
                <c:pt idx="13">
                  <c:v>56.5</c:v>
                </c:pt>
                <c:pt idx="14">
                  <c:v>51</c:v>
                </c:pt>
                <c:pt idx="15">
                  <c:v>29.8</c:v>
                </c:pt>
                <c:pt idx="16">
                  <c:v>52.6</c:v>
                </c:pt>
                <c:pt idx="17">
                  <c:v>38.1</c:v>
                </c:pt>
                <c:pt idx="18">
                  <c:v>70</c:v>
                </c:pt>
                <c:pt idx="19">
                  <c:v>49.6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1"/>
        <c:axId val="37634816"/>
        <c:axId val="37636352"/>
      </c:barChart>
      <c:barChart>
        <c:barDir val="col"/>
        <c:grouping val="clustered"/>
        <c:varyColors val="0"/>
        <c:ser>
          <c:idx val="0"/>
          <c:order val="0"/>
          <c:tx>
            <c:strRef>
              <c:f>'目标分解及Progress分析-销售员'!$C$8</c:f>
              <c:strCache>
                <c:ptCount val="1"/>
                <c:pt idx="0">
                  <c:v>本月目标</c:v>
                </c:pt>
              </c:strCache>
            </c:strRef>
          </c:tx>
          <c:spPr>
            <a:noFill/>
            <a:ln w="25400">
              <a:solidFill>
                <a:schemeClr val="tx1"/>
              </a:solidFill>
            </a:ln>
          </c:spPr>
          <c:invertIfNegative val="0"/>
          <c:dLbls>
            <c:delete val="1"/>
          </c:dLbls>
          <c:cat>
            <c:strRef>
              <c:f>'目标分解及Progress分析-销售员'!$B$9:$B$28</c:f>
              <c:strCache>
                <c:ptCount val="20"/>
                <c:pt idx="0">
                  <c:v>销售员1</c:v>
                </c:pt>
                <c:pt idx="1">
                  <c:v>销售员2</c:v>
                </c:pt>
                <c:pt idx="2">
                  <c:v>销售员3</c:v>
                </c:pt>
                <c:pt idx="3">
                  <c:v>销售员4</c:v>
                </c:pt>
                <c:pt idx="4">
                  <c:v>销售员5</c:v>
                </c:pt>
                <c:pt idx="5">
                  <c:v>销售员6</c:v>
                </c:pt>
                <c:pt idx="6">
                  <c:v>销售员7</c:v>
                </c:pt>
                <c:pt idx="7">
                  <c:v>销售员8</c:v>
                </c:pt>
                <c:pt idx="8">
                  <c:v>销售员9</c:v>
                </c:pt>
                <c:pt idx="9">
                  <c:v>销售员10</c:v>
                </c:pt>
                <c:pt idx="10">
                  <c:v>销售员11</c:v>
                </c:pt>
                <c:pt idx="11">
                  <c:v>销售员12</c:v>
                </c:pt>
                <c:pt idx="12">
                  <c:v>销售员13</c:v>
                </c:pt>
                <c:pt idx="13">
                  <c:v>销售员14</c:v>
                </c:pt>
                <c:pt idx="14">
                  <c:v>销售员15</c:v>
                </c:pt>
                <c:pt idx="15">
                  <c:v>销售员16</c:v>
                </c:pt>
                <c:pt idx="16">
                  <c:v>销售员17</c:v>
                </c:pt>
                <c:pt idx="17">
                  <c:v>销售员18</c:v>
                </c:pt>
                <c:pt idx="18">
                  <c:v>销售员19</c:v>
                </c:pt>
                <c:pt idx="19">
                  <c:v>销售员20</c:v>
                </c:pt>
              </c:strCache>
            </c:strRef>
          </c:cat>
          <c:val>
            <c:numRef>
              <c:f>'目标分解及Progress分析-销售员'!$C$9:$C$28</c:f>
              <c:numCache>
                <c:formatCode>General</c:formatCode>
                <c:ptCount val="20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axId val="321490944"/>
        <c:axId val="138547968"/>
      </c:barChart>
      <c:catAx>
        <c:axId val="376348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37636352"/>
        <c:crosses val="autoZero"/>
        <c:auto val="1"/>
        <c:lblAlgn val="ctr"/>
        <c:lblOffset val="100"/>
        <c:noMultiLvlLbl val="0"/>
      </c:catAx>
      <c:valAx>
        <c:axId val="37636352"/>
        <c:scaling>
          <c:orientation val="minMax"/>
          <c:max val="9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37634816"/>
        <c:crosses val="autoZero"/>
        <c:crossBetween val="between"/>
      </c:valAx>
      <c:catAx>
        <c:axId val="321490944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138547968"/>
        <c:crosses val="autoZero"/>
        <c:auto val="1"/>
        <c:lblAlgn val="ctr"/>
        <c:lblOffset val="100"/>
        <c:noMultiLvlLbl val="0"/>
      </c:catAx>
      <c:valAx>
        <c:axId val="1385479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32149094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57605505096068"/>
          <c:y val="0.88582410780742"/>
          <c:w val="0.479027791159031"/>
          <c:h val="0.0979899387576553"/>
        </c:manualLayout>
      </c:layout>
      <c:overlay val="0"/>
      <c:txPr>
        <a:bodyPr rot="0" spcFirstLastPara="0" vertOverflow="ellipsis" vert="horz" wrap="square" anchor="ctr" anchorCtr="1"/>
        <a:lstStyle/>
        <a:p>
          <a:pPr>
            <a:defRPr lang="zh-CN" sz="1000" b="1" i="0" u="none" strike="noStrike" kern="1200" baseline="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 sz="900">
          <a:latin typeface="微软雅黑" panose="020B0503020204020204" pitchFamily="34" charset="-122"/>
          <a:ea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'目标分解及Progress分析-Product'!$D$2</c:f>
              <c:strCache>
                <c:ptCount val="1"/>
                <c:pt idx="0">
                  <c:v>累计到今日Done额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dLbls>
            <c:delete val="1"/>
          </c:dLbls>
          <c:cat>
            <c:strRef>
              <c:f>'目标分解及Progress分析-Product'!$B$3:$B$12</c:f>
              <c:strCache>
                <c:ptCount val="10"/>
                <c:pt idx="0">
                  <c:v>M1</c:v>
                </c:pt>
                <c:pt idx="1">
                  <c:v>M2</c:v>
                </c:pt>
                <c:pt idx="2">
                  <c:v>M3</c:v>
                </c:pt>
                <c:pt idx="3">
                  <c:v>M4</c:v>
                </c:pt>
                <c:pt idx="4">
                  <c:v>M5</c:v>
                </c:pt>
                <c:pt idx="5">
                  <c:v>M6</c:v>
                </c:pt>
                <c:pt idx="6">
                  <c:v>M7</c:v>
                </c:pt>
                <c:pt idx="7">
                  <c:v>M8</c:v>
                </c:pt>
                <c:pt idx="8">
                  <c:v>M9</c:v>
                </c:pt>
                <c:pt idx="9">
                  <c:v>M10</c:v>
                </c:pt>
              </c:strCache>
            </c:strRef>
          </c:cat>
          <c:val>
            <c:numRef>
              <c:f>'目标分解及Progress分析-Product'!$D$3:$D$12</c:f>
              <c:numCache>
                <c:formatCode>General</c:formatCode>
                <c:ptCount val="10"/>
                <c:pt idx="0">
                  <c:v>143.2</c:v>
                </c:pt>
                <c:pt idx="1">
                  <c:v>136.2</c:v>
                </c:pt>
                <c:pt idx="2">
                  <c:v>138.9</c:v>
                </c:pt>
                <c:pt idx="3">
                  <c:v>131.1</c:v>
                </c:pt>
                <c:pt idx="4">
                  <c:v>131.2</c:v>
                </c:pt>
                <c:pt idx="5">
                  <c:v>119.6</c:v>
                </c:pt>
                <c:pt idx="6">
                  <c:v>105.2</c:v>
                </c:pt>
                <c:pt idx="7">
                  <c:v>71.2</c:v>
                </c:pt>
                <c:pt idx="8">
                  <c:v>76.6</c:v>
                </c:pt>
                <c:pt idx="9">
                  <c:v>22.7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7"/>
        <c:axId val="321960960"/>
        <c:axId val="321963520"/>
      </c:barChart>
      <c:barChart>
        <c:barDir val="col"/>
        <c:grouping val="clustered"/>
        <c:varyColors val="0"/>
        <c:ser>
          <c:idx val="0"/>
          <c:order val="0"/>
          <c:tx>
            <c:strRef>
              <c:f>'目标分解及Progress分析-Product'!$C$2</c:f>
              <c:strCache>
                <c:ptCount val="1"/>
                <c:pt idx="0">
                  <c:v>本月目标</c:v>
                </c:pt>
              </c:strCache>
            </c:strRef>
          </c:tx>
          <c:spPr>
            <a:noFill/>
            <a:ln w="19050">
              <a:solidFill>
                <a:sysClr val="windowText" lastClr="000000"/>
              </a:solidFill>
            </a:ln>
          </c:spPr>
          <c:invertIfNegative val="0"/>
          <c:dLbls>
            <c:delete val="1"/>
          </c:dLbls>
          <c:cat>
            <c:strRef>
              <c:f>'目标分解及Progress分析-Product'!$B$3:$B$12</c:f>
              <c:strCache>
                <c:ptCount val="10"/>
                <c:pt idx="0">
                  <c:v>M1</c:v>
                </c:pt>
                <c:pt idx="1">
                  <c:v>M2</c:v>
                </c:pt>
                <c:pt idx="2">
                  <c:v>M3</c:v>
                </c:pt>
                <c:pt idx="3">
                  <c:v>M4</c:v>
                </c:pt>
                <c:pt idx="4">
                  <c:v>M5</c:v>
                </c:pt>
                <c:pt idx="5">
                  <c:v>M6</c:v>
                </c:pt>
                <c:pt idx="6">
                  <c:v>M7</c:v>
                </c:pt>
                <c:pt idx="7">
                  <c:v>M8</c:v>
                </c:pt>
                <c:pt idx="8">
                  <c:v>M9</c:v>
                </c:pt>
                <c:pt idx="9">
                  <c:v>M10</c:v>
                </c:pt>
              </c:strCache>
            </c:strRef>
          </c:cat>
          <c:val>
            <c:numRef>
              <c:f>'目标分解及Progress分析-Product'!$C$3:$C$12</c:f>
              <c:numCache>
                <c:formatCode>General</c:formatCode>
                <c:ptCount val="10"/>
                <c:pt idx="0">
                  <c:v>200</c:v>
                </c:pt>
                <c:pt idx="1">
                  <c:v>180</c:v>
                </c:pt>
                <c:pt idx="2">
                  <c:v>160</c:v>
                </c:pt>
                <c:pt idx="3">
                  <c:v>160</c:v>
                </c:pt>
                <c:pt idx="4">
                  <c:v>160</c:v>
                </c:pt>
                <c:pt idx="5">
                  <c:v>160</c:v>
                </c:pt>
                <c:pt idx="6">
                  <c:v>160</c:v>
                </c:pt>
                <c:pt idx="7">
                  <c:v>160</c:v>
                </c:pt>
                <c:pt idx="8">
                  <c:v>160</c:v>
                </c:pt>
                <c:pt idx="9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axId val="319849600"/>
        <c:axId val="319838464"/>
      </c:barChart>
      <c:catAx>
        <c:axId val="32196096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321963520"/>
        <c:crosses val="autoZero"/>
        <c:auto val="1"/>
        <c:lblAlgn val="ctr"/>
        <c:lblOffset val="100"/>
        <c:noMultiLvlLbl val="0"/>
      </c:catAx>
      <c:valAx>
        <c:axId val="321963520"/>
        <c:scaling>
          <c:orientation val="minMax"/>
          <c:max val="25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321960960"/>
        <c:crosses val="autoZero"/>
        <c:crossBetween val="between"/>
      </c:valAx>
      <c:catAx>
        <c:axId val="319849600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319838464"/>
        <c:crosses val="autoZero"/>
        <c:auto val="1"/>
        <c:lblAlgn val="ctr"/>
        <c:lblOffset val="100"/>
        <c:noMultiLvlLbl val="0"/>
      </c:catAx>
      <c:valAx>
        <c:axId val="31983846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</a:p>
        </c:txPr>
        <c:crossAx val="319849600"/>
        <c:crosses val="max"/>
        <c:crossBetween val="between"/>
      </c:valAx>
    </c:plotArea>
    <c:legend>
      <c:legendPos val="b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hyperlink" Target="#How to Use!A1"/><Relationship Id="rId3" Type="http://schemas.openxmlformats.org/officeDocument/2006/relationships/hyperlink" Target="#&#38144;&#21806;&#26126;&#32454;&#34920;!A1"/><Relationship Id="rId2" Type="http://schemas.openxmlformats.org/officeDocument/2006/relationships/hyperlink" Target="#'&#30446;&#26631;&#20998;&#35299;&#21450;Progress&#20998;&#26512;-Product'!A1"/><Relationship Id="rId1" Type="http://schemas.openxmlformats.org/officeDocument/2006/relationships/hyperlink" Target="#'&#30446;&#26631;&#20998;&#35299;&#21450;Progress&#20998;&#26512;-&#38144;&#21806;&#21592;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39318;&#39029;!A1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39318;&#39029;!A1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9318;&#39029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9318;&#39029;!A1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542925</xdr:colOff>
      <xdr:row>2</xdr:row>
      <xdr:rowOff>85725</xdr:rowOff>
    </xdr:from>
    <xdr:to>
      <xdr:col>9</xdr:col>
      <xdr:colOff>238125</xdr:colOff>
      <xdr:row>5</xdr:row>
      <xdr:rowOff>57150</xdr:rowOff>
    </xdr:to>
    <xdr:sp>
      <xdr:nvSpPr>
        <xdr:cNvPr id="2" name="TextBox 1"/>
        <xdr:cNvSpPr txBox="1"/>
      </xdr:nvSpPr>
      <xdr:spPr>
        <a:xfrm>
          <a:off x="1914525" y="466725"/>
          <a:ext cx="4495800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zh-CN" altLang="en-US" sz="3600" b="1">
              <a:solidFill>
                <a:schemeClr val="bg1"/>
              </a:solidFill>
              <a:latin typeface="华文新魏" panose="02010800040101010101" pitchFamily="2" charset="-122"/>
              <a:ea typeface="华文新魏" panose="02010800040101010101" pitchFamily="2" charset="-122"/>
            </a:rPr>
            <a:t>目标Progress分析</a:t>
          </a:r>
          <a:endParaRPr lang="zh-CN" altLang="en-US" sz="3600" b="1">
            <a:solidFill>
              <a:schemeClr val="bg1"/>
            </a:solidFill>
            <a:latin typeface="华文新魏" panose="02010800040101010101" pitchFamily="2" charset="-122"/>
            <a:ea typeface="华文新魏" panose="02010800040101010101" pitchFamily="2" charset="-122"/>
          </a:endParaRPr>
        </a:p>
      </xdr:txBody>
    </xdr:sp>
    <xdr:clientData/>
  </xdr:twoCellAnchor>
  <xdr:twoCellAnchor>
    <xdr:from>
      <xdr:col>1</xdr:col>
      <xdr:colOff>257174</xdr:colOff>
      <xdr:row>10</xdr:row>
      <xdr:rowOff>4762</xdr:rowOff>
    </xdr:from>
    <xdr:to>
      <xdr:col>3</xdr:col>
      <xdr:colOff>47625</xdr:colOff>
      <xdr:row>16</xdr:row>
      <xdr:rowOff>42863</xdr:rowOff>
    </xdr:to>
    <xdr:sp>
      <xdr:nvSpPr>
        <xdr:cNvPr id="3" name="椭圆 2">
          <a:hlinkClick xmlns:r="http://schemas.openxmlformats.org/officeDocument/2006/relationships" r:id="rId1"/>
        </xdr:cNvPr>
        <xdr:cNvSpPr/>
      </xdr:nvSpPr>
      <xdr:spPr>
        <a:xfrm>
          <a:off x="942340" y="1909445"/>
          <a:ext cx="1162685" cy="1181100"/>
        </a:xfrm>
        <a:prstGeom prst="ellipse">
          <a:avLst/>
        </a:prstGeom>
        <a:solidFill>
          <a:srgbClr val="00918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目标分解及Progress分析</a:t>
          </a:r>
          <a:r>
            <a:rPr lang="en-US" altLang="zh-CN" sz="1100">
              <a:latin typeface="微软雅黑" panose="020B0503020204020204" pitchFamily="34" charset="-122"/>
              <a:ea typeface="微软雅黑" panose="020B0503020204020204" pitchFamily="34" charset="-122"/>
            </a:rPr>
            <a:t>-</a:t>
          </a:r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销售员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3</xdr:col>
      <xdr:colOff>571499</xdr:colOff>
      <xdr:row>10</xdr:row>
      <xdr:rowOff>4762</xdr:rowOff>
    </xdr:from>
    <xdr:to>
      <xdr:col>5</xdr:col>
      <xdr:colOff>361950</xdr:colOff>
      <xdr:row>16</xdr:row>
      <xdr:rowOff>42863</xdr:rowOff>
    </xdr:to>
    <xdr:sp>
      <xdr:nvSpPr>
        <xdr:cNvPr id="4" name="椭圆 3">
          <a:hlinkClick xmlns:r="http://schemas.openxmlformats.org/officeDocument/2006/relationships" r:id="rId2"/>
        </xdr:cNvPr>
        <xdr:cNvSpPr/>
      </xdr:nvSpPr>
      <xdr:spPr>
        <a:xfrm>
          <a:off x="2628265" y="1909445"/>
          <a:ext cx="1162685" cy="1181100"/>
        </a:xfrm>
        <a:prstGeom prst="ellipse">
          <a:avLst/>
        </a:prstGeom>
        <a:solidFill>
          <a:srgbClr val="00918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目标分解及Progress分析</a:t>
          </a:r>
          <a:r>
            <a:rPr lang="en-US" altLang="zh-CN" sz="1100">
              <a:latin typeface="微软雅黑" panose="020B0503020204020204" pitchFamily="34" charset="-122"/>
              <a:ea typeface="微软雅黑" panose="020B0503020204020204" pitchFamily="34" charset="-122"/>
            </a:rPr>
            <a:t>-</a:t>
          </a:r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Product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6</xdr:col>
      <xdr:colOff>200024</xdr:colOff>
      <xdr:row>10</xdr:row>
      <xdr:rowOff>4762</xdr:rowOff>
    </xdr:from>
    <xdr:to>
      <xdr:col>7</xdr:col>
      <xdr:colOff>676275</xdr:colOff>
      <xdr:row>16</xdr:row>
      <xdr:rowOff>42863</xdr:rowOff>
    </xdr:to>
    <xdr:sp>
      <xdr:nvSpPr>
        <xdr:cNvPr id="5" name="椭圆 4">
          <a:hlinkClick xmlns:r="http://schemas.openxmlformats.org/officeDocument/2006/relationships" r:id="rId3"/>
        </xdr:cNvPr>
        <xdr:cNvSpPr/>
      </xdr:nvSpPr>
      <xdr:spPr>
        <a:xfrm>
          <a:off x="4314190" y="1909445"/>
          <a:ext cx="1162685" cy="1181100"/>
        </a:xfrm>
        <a:prstGeom prst="ellipse">
          <a:avLst/>
        </a:prstGeom>
        <a:solidFill>
          <a:srgbClr val="00918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销售明细表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  <xdr:twoCellAnchor>
    <xdr:from>
      <xdr:col>8</xdr:col>
      <xdr:colOff>514350</xdr:colOff>
      <xdr:row>10</xdr:row>
      <xdr:rowOff>4762</xdr:rowOff>
    </xdr:from>
    <xdr:to>
      <xdr:col>10</xdr:col>
      <xdr:colOff>304801</xdr:colOff>
      <xdr:row>16</xdr:row>
      <xdr:rowOff>42863</xdr:rowOff>
    </xdr:to>
    <xdr:sp>
      <xdr:nvSpPr>
        <xdr:cNvPr id="6" name="椭圆 5">
          <a:hlinkClick xmlns:r="http://schemas.openxmlformats.org/officeDocument/2006/relationships" r:id="rId4"/>
        </xdr:cNvPr>
        <xdr:cNvSpPr/>
      </xdr:nvSpPr>
      <xdr:spPr>
        <a:xfrm>
          <a:off x="6000750" y="1909445"/>
          <a:ext cx="1162050" cy="1181100"/>
        </a:xfrm>
        <a:prstGeom prst="ellipse">
          <a:avLst/>
        </a:prstGeom>
        <a:solidFill>
          <a:srgbClr val="00918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zh-CN" altLang="en-US" sz="1100">
              <a:latin typeface="微软雅黑" panose="020B0503020204020204" pitchFamily="34" charset="-122"/>
              <a:ea typeface="微软雅黑" panose="020B0503020204020204" pitchFamily="34" charset="-122"/>
            </a:rPr>
            <a:t>How to Use</a:t>
          </a:r>
          <a:endParaRPr lang="zh-CN" altLang="en-US" sz="1100">
            <a:latin typeface="微软雅黑" panose="020B0503020204020204" pitchFamily="34" charset="-122"/>
            <a:ea typeface="微软雅黑" panose="020B0503020204020204" pitchFamily="34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28575</xdr:colOff>
      <xdr:row>28</xdr:row>
      <xdr:rowOff>57149</xdr:rowOff>
    </xdr:from>
    <xdr:to>
      <xdr:col>10</xdr:col>
      <xdr:colOff>38100</xdr:colOff>
      <xdr:row>47</xdr:row>
      <xdr:rowOff>104775</xdr:rowOff>
    </xdr:to>
    <xdr:graphicFrame>
      <xdr:nvGraphicFramePr>
        <xdr:cNvPr id="2" name="图表 1"/>
        <xdr:cNvGraphicFramePr/>
      </xdr:nvGraphicFramePr>
      <xdr:xfrm>
        <a:off x="523875" y="5142865"/>
        <a:ext cx="8258175" cy="33058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538915</xdr:colOff>
      <xdr:row>0</xdr:row>
      <xdr:rowOff>200527</xdr:rowOff>
    </xdr:from>
    <xdr:to>
      <xdr:col>10</xdr:col>
      <xdr:colOff>497605</xdr:colOff>
      <xdr:row>4</xdr:row>
      <xdr:rowOff>109086</xdr:rowOff>
    </xdr:to>
    <xdr:grpSp>
      <xdr:nvGrpSpPr>
        <xdr:cNvPr id="3" name="组合 2">
          <a:hlinkClick xmlns:r="http://schemas.openxmlformats.org/officeDocument/2006/relationships" r:id="rId2"/>
        </xdr:cNvPr>
        <xdr:cNvGrpSpPr/>
      </xdr:nvGrpSpPr>
      <xdr:grpSpPr>
        <a:xfrm>
          <a:off x="8596630" y="200025"/>
          <a:ext cx="644525" cy="641985"/>
          <a:chOff x="8048625" y="2419350"/>
          <a:chExt cx="648000" cy="648000"/>
        </a:xfrm>
      </xdr:grpSpPr>
      <xdr:sp>
        <xdr:nvSpPr>
          <xdr:cNvPr id="4" name="椭圆 3"/>
          <xdr:cNvSpPr/>
        </xdr:nvSpPr>
        <xdr:spPr>
          <a:xfrm>
            <a:off x="8048625" y="2419350"/>
            <a:ext cx="648000" cy="648000"/>
          </a:xfrm>
          <a:prstGeom prst="ellipse">
            <a:avLst/>
          </a:prstGeom>
          <a:solidFill>
            <a:srgbClr val="00918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zh-CN" altLang="en-US" sz="1050"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  <xdr:sp>
        <xdr:nvSpPr>
          <xdr:cNvPr id="5" name="TextBox 4"/>
          <xdr:cNvSpPr txBox="1"/>
        </xdr:nvSpPr>
        <xdr:spPr>
          <a:xfrm>
            <a:off x="8086725" y="2638425"/>
            <a:ext cx="5429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1100" b="0" i="0" u="none" strike="noStrike" kern="0" cap="none" spc="0" normalizeH="0" baseline="0" noProof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首页</a:t>
            </a:r>
            <a:endParaRPr lang="zh-CN" altLang="en-US" sz="12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666752</xdr:colOff>
      <xdr:row>12</xdr:row>
      <xdr:rowOff>142875</xdr:rowOff>
    </xdr:from>
    <xdr:to>
      <xdr:col>9</xdr:col>
      <xdr:colOff>57151</xdr:colOff>
      <xdr:row>28</xdr:row>
      <xdr:rowOff>142875</xdr:rowOff>
    </xdr:to>
    <xdr:graphicFrame>
      <xdr:nvGraphicFramePr>
        <xdr:cNvPr id="2" name="图表 1"/>
        <xdr:cNvGraphicFramePr/>
      </xdr:nvGraphicFramePr>
      <xdr:xfrm>
        <a:off x="666750" y="3133725"/>
        <a:ext cx="6753225" cy="27908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342900</xdr:colOff>
      <xdr:row>0</xdr:row>
      <xdr:rowOff>57150</xdr:rowOff>
    </xdr:from>
    <xdr:to>
      <xdr:col>10</xdr:col>
      <xdr:colOff>305100</xdr:colOff>
      <xdr:row>2</xdr:row>
      <xdr:rowOff>19350</xdr:rowOff>
    </xdr:to>
    <xdr:grpSp>
      <xdr:nvGrpSpPr>
        <xdr:cNvPr id="5" name="组合 4">
          <a:hlinkClick xmlns:r="http://schemas.openxmlformats.org/officeDocument/2006/relationships" r:id="rId2"/>
        </xdr:cNvPr>
        <xdr:cNvGrpSpPr/>
      </xdr:nvGrpSpPr>
      <xdr:grpSpPr>
        <a:xfrm>
          <a:off x="7705725" y="57150"/>
          <a:ext cx="647700" cy="476250"/>
          <a:chOff x="8048625" y="2419350"/>
          <a:chExt cx="648000" cy="648000"/>
        </a:xfrm>
      </xdr:grpSpPr>
      <xdr:sp>
        <xdr:nvSpPr>
          <xdr:cNvPr id="3" name="椭圆 2"/>
          <xdr:cNvSpPr/>
        </xdr:nvSpPr>
        <xdr:spPr>
          <a:xfrm>
            <a:off x="8048625" y="2419350"/>
            <a:ext cx="648000" cy="648000"/>
          </a:xfrm>
          <a:prstGeom prst="ellipse">
            <a:avLst/>
          </a:prstGeom>
          <a:solidFill>
            <a:srgbClr val="00918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zh-CN" altLang="en-US" sz="1050"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  <xdr:sp>
        <xdr:nvSpPr>
          <xdr:cNvPr id="4" name="TextBox 3"/>
          <xdr:cNvSpPr txBox="1"/>
        </xdr:nvSpPr>
        <xdr:spPr>
          <a:xfrm>
            <a:off x="8086725" y="2638425"/>
            <a:ext cx="5429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1100" b="0" i="0" u="none" strike="noStrike" kern="0" cap="none" spc="0" normalizeH="0" baseline="0" noProof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首页</a:t>
            </a:r>
            <a:endParaRPr lang="zh-CN" altLang="en-US" sz="12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409575</xdr:colOff>
      <xdr:row>0</xdr:row>
      <xdr:rowOff>123825</xdr:rowOff>
    </xdr:from>
    <xdr:to>
      <xdr:col>7</xdr:col>
      <xdr:colOff>371775</xdr:colOff>
      <xdr:row>3</xdr:row>
      <xdr:rowOff>86025</xdr:rowOff>
    </xdr:to>
    <xdr:grpSp>
      <xdr:nvGrpSpPr>
        <xdr:cNvPr id="2" name="组合 1">
          <a:hlinkClick xmlns:r="http://schemas.openxmlformats.org/officeDocument/2006/relationships" r:id="rId1"/>
        </xdr:cNvPr>
        <xdr:cNvGrpSpPr/>
      </xdr:nvGrpSpPr>
      <xdr:grpSpPr>
        <a:xfrm>
          <a:off x="4876800" y="123825"/>
          <a:ext cx="647700" cy="647700"/>
          <a:chOff x="8048625" y="2419350"/>
          <a:chExt cx="648000" cy="648000"/>
        </a:xfrm>
      </xdr:grpSpPr>
      <xdr:sp>
        <xdr:nvSpPr>
          <xdr:cNvPr id="3" name="椭圆 2"/>
          <xdr:cNvSpPr/>
        </xdr:nvSpPr>
        <xdr:spPr>
          <a:xfrm>
            <a:off x="8048625" y="2419350"/>
            <a:ext cx="648000" cy="648000"/>
          </a:xfrm>
          <a:prstGeom prst="ellipse">
            <a:avLst/>
          </a:prstGeom>
          <a:solidFill>
            <a:srgbClr val="00918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zh-CN" altLang="en-US" sz="1050"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  <xdr:sp>
        <xdr:nvSpPr>
          <xdr:cNvPr id="4" name="TextBox 3"/>
          <xdr:cNvSpPr txBox="1"/>
        </xdr:nvSpPr>
        <xdr:spPr>
          <a:xfrm>
            <a:off x="8086725" y="2638425"/>
            <a:ext cx="5429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1100" b="0" i="0" u="none" strike="noStrike" kern="0" cap="none" spc="0" normalizeH="0" baseline="0" noProof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首页</a:t>
            </a:r>
            <a:endParaRPr lang="zh-CN" altLang="en-US" sz="12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666750</xdr:colOff>
      <xdr:row>0</xdr:row>
      <xdr:rowOff>133350</xdr:rowOff>
    </xdr:from>
    <xdr:to>
      <xdr:col>2</xdr:col>
      <xdr:colOff>628950</xdr:colOff>
      <xdr:row>1</xdr:row>
      <xdr:rowOff>362250</xdr:rowOff>
    </xdr:to>
    <xdr:grpSp>
      <xdr:nvGrpSpPr>
        <xdr:cNvPr id="2" name="组合 1">
          <a:hlinkClick xmlns:r="http://schemas.openxmlformats.org/officeDocument/2006/relationships" r:id="rId1"/>
        </xdr:cNvPr>
        <xdr:cNvGrpSpPr/>
      </xdr:nvGrpSpPr>
      <xdr:grpSpPr>
        <a:xfrm>
          <a:off x="6334125" y="133350"/>
          <a:ext cx="647700" cy="685800"/>
          <a:chOff x="8048625" y="2419350"/>
          <a:chExt cx="648000" cy="648000"/>
        </a:xfrm>
      </xdr:grpSpPr>
      <xdr:sp>
        <xdr:nvSpPr>
          <xdr:cNvPr id="3" name="椭圆 2"/>
          <xdr:cNvSpPr/>
        </xdr:nvSpPr>
        <xdr:spPr>
          <a:xfrm>
            <a:off x="8048625" y="2419350"/>
            <a:ext cx="648000" cy="648000"/>
          </a:xfrm>
          <a:prstGeom prst="ellipse">
            <a:avLst/>
          </a:prstGeom>
          <a:solidFill>
            <a:srgbClr val="00918E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zh-CN" altLang="en-US" sz="1050">
              <a:latin typeface="微软雅黑" panose="020B0503020204020204" pitchFamily="34" charset="-122"/>
              <a:ea typeface="微软雅黑" panose="020B0503020204020204" pitchFamily="34" charset="-122"/>
            </a:endParaRPr>
          </a:p>
        </xdr:txBody>
      </xdr:sp>
      <xdr:sp>
        <xdr:nvSpPr>
          <xdr:cNvPr id="4" name="TextBox 3"/>
          <xdr:cNvSpPr txBox="1"/>
        </xdr:nvSpPr>
        <xdr:spPr>
          <a:xfrm>
            <a:off x="8086725" y="2638425"/>
            <a:ext cx="5429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zh-CN" altLang="en-US" sz="1100" b="0" i="0" u="none" strike="noStrike" kern="0" cap="none" spc="0" normalizeH="0" baseline="0" noProof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首页</a:t>
            </a:r>
            <a:endParaRPr lang="zh-CN" altLang="en-US" sz="12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5"/>
  <sheetViews>
    <sheetView tabSelected="1" workbookViewId="0">
      <selection activeCell="M9" sqref="M9"/>
    </sheetView>
  </sheetViews>
  <sheetFormatPr defaultColWidth="9" defaultRowHeight="15" customHeight="1"/>
  <cols>
    <col min="1" max="16384" width="9" style="37"/>
  </cols>
  <sheetData>
    <row r="1" customHeight="1" spans="1:1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customHeight="1" spans="1:1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customHeight="1" spans="1:1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customHeight="1" spans="1:1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customHeight="1" spans="1:1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customHeight="1" spans="1:1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customHeight="1" spans="1:12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customHeight="1" spans="1:1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</row>
    <row r="9" customHeight="1" spans="1:1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</row>
    <row r="10" customHeight="1" spans="1:1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customHeight="1" spans="1:1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customHeight="1" spans="1:1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 customHeight="1" spans="1:1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</row>
    <row r="14" customHeight="1" spans="1:1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</row>
    <row r="15" customHeight="1" spans="1:12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</row>
    <row r="16" customHeight="1" spans="1:1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</row>
    <row r="17" customHeight="1" spans="1:1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customHeight="1" spans="1:12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  <row r="19" customHeight="1" spans="1:1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</row>
    <row r="20" customHeight="1" spans="1:1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customHeight="1" spans="1:12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</row>
    <row r="22" customHeight="1" spans="1:12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</row>
    <row r="23" customHeight="1" spans="1:1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customHeight="1" spans="1:1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  <row r="25" customHeight="1" spans="1:1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</sheetData>
  <pageMargins left="0.699305555555556" right="0.699305555555556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K28"/>
  <sheetViews>
    <sheetView showGridLines="0" topLeftCell="A19" workbookViewId="0">
      <selection activeCell="A41" sqref="A41"/>
    </sheetView>
  </sheetViews>
  <sheetFormatPr defaultColWidth="9" defaultRowHeight="13.5"/>
  <cols>
    <col min="1" max="1" width="6.5" customWidth="1"/>
    <col min="2" max="2" width="14" style="17" customWidth="1"/>
    <col min="3" max="3" width="20.125" style="17" customWidth="1"/>
    <col min="4" max="4" width="10.25" style="17" customWidth="1"/>
    <col min="5" max="5" width="10.875" style="18" customWidth="1"/>
    <col min="6" max="6" width="13" style="17" customWidth="1"/>
    <col min="7" max="7" width="9" style="17"/>
    <col min="8" max="8" width="13" style="17" customWidth="1"/>
    <col min="9" max="9" width="9" style="17"/>
  </cols>
  <sheetData>
    <row r="1" ht="18.75" spans="2:5">
      <c r="B1" s="19" t="s">
        <v>0</v>
      </c>
      <c r="C1" s="20">
        <f ca="1">TODAY()</f>
        <v>42799</v>
      </c>
      <c r="D1" s="19" t="s">
        <v>1</v>
      </c>
      <c r="E1" s="21" t="str">
        <f ca="1">DAY(DATE(YEAR(C1),MONTH(C1)+1,1)-1)&amp;"天"</f>
        <v>31天</v>
      </c>
    </row>
    <row r="2" spans="2:3">
      <c r="B2" s="22"/>
      <c r="C2" s="23"/>
    </row>
    <row r="3" ht="6.75" customHeight="1" spans="2:3">
      <c r="B3" s="22"/>
      <c r="C3" s="23"/>
    </row>
    <row r="4" ht="18.75" spans="2:11">
      <c r="B4" s="19" t="s">
        <v>2</v>
      </c>
      <c r="C4" s="24">
        <v>1600</v>
      </c>
      <c r="D4" s="25" t="s">
        <v>3</v>
      </c>
      <c r="E4" s="26"/>
      <c r="F4" s="27"/>
      <c r="G4" s="28">
        <f>SUM(D9:D28)</f>
        <v>1075.9</v>
      </c>
      <c r="H4" s="28"/>
      <c r="I4" s="28"/>
      <c r="K4" s="36"/>
    </row>
    <row r="5" ht="18.75" spans="2:9">
      <c r="B5" s="19" t="s">
        <v>4</v>
      </c>
      <c r="C5" s="29">
        <f>G4/C4</f>
        <v>0.6724375</v>
      </c>
      <c r="D5" s="25" t="s">
        <v>5</v>
      </c>
      <c r="E5" s="26"/>
      <c r="F5" s="27"/>
      <c r="G5" s="30">
        <f ca="1">C4/LEFT($E$1,2)*(DAY(TODAY()))</f>
        <v>258.064516129032</v>
      </c>
      <c r="H5" s="30"/>
      <c r="I5" s="30"/>
    </row>
    <row r="6" ht="18.75" customHeight="1" spans="2:9">
      <c r="B6" s="19" t="s">
        <v>6</v>
      </c>
      <c r="C6" s="31" t="str">
        <f ca="1">IF(G4/G5&gt;=1.05,"☆☆☆☆☆",IF(AND(G4/G5&lt;1.05,G4/G5&gt;=0.95),"☆☆☆☆",IF(AND(G4/G5&lt;0.95,G4/G5&gt;=0.7),"☆☆☆",IF(AND(G4/G5&lt;0.7,G4/G5&gt;=0.5),"☆☆","☆"))))</f>
        <v>☆☆☆☆☆</v>
      </c>
      <c r="D6" s="25" t="s">
        <v>7</v>
      </c>
      <c r="E6" s="26"/>
      <c r="F6" s="27"/>
      <c r="G6" s="28">
        <f>C4-G4</f>
        <v>524.1</v>
      </c>
      <c r="H6" s="28"/>
      <c r="I6" s="28"/>
    </row>
    <row r="7" s="15" customFormat="1" ht="8.25" customHeight="1" spans="2:9">
      <c r="B7" s="32"/>
      <c r="C7" s="33"/>
      <c r="D7" s="34"/>
      <c r="E7" s="34"/>
      <c r="F7" s="34"/>
      <c r="G7" s="35"/>
      <c r="H7" s="35"/>
      <c r="I7" s="35"/>
    </row>
    <row r="8" s="16" customFormat="1" ht="27" spans="2:9">
      <c r="B8" s="9" t="s">
        <v>8</v>
      </c>
      <c r="C8" s="9" t="s">
        <v>9</v>
      </c>
      <c r="D8" s="9" t="s">
        <v>10</v>
      </c>
      <c r="E8" s="9" t="s">
        <v>5</v>
      </c>
      <c r="F8" s="9" t="s">
        <v>6</v>
      </c>
      <c r="G8" s="9" t="s">
        <v>11</v>
      </c>
      <c r="H8" s="9" t="s">
        <v>12</v>
      </c>
      <c r="I8" s="9" t="s">
        <v>7</v>
      </c>
    </row>
    <row r="9" spans="2:9">
      <c r="B9" s="10" t="s">
        <v>13</v>
      </c>
      <c r="C9" s="11">
        <v>80</v>
      </c>
      <c r="D9" s="10">
        <f>SUMIF(销售明细表!C:C,B9,销售明细表!E:E)</f>
        <v>71.6</v>
      </c>
      <c r="E9" s="12">
        <f ca="1">C9/LEFT($E$1,2)*(DAY(TODAY()))</f>
        <v>12.9032258064516</v>
      </c>
      <c r="F9" s="10" t="str">
        <f ca="1">IF(D9/E9&gt;=1.05,"☆☆☆☆☆",IF(AND(D9/E9&lt;1.05,D9/E9&gt;=0.95),"☆☆☆☆",IF(AND(D9/E9&lt;0.95,D9/E9&gt;=0.7),"☆☆☆",IF(AND(D9/E9&lt;0.7,D9/E9&gt;=0.5),"☆☆","☆"))))</f>
        <v>☆☆☆☆☆</v>
      </c>
      <c r="G9" s="10">
        <f>RANK(D9,$D$9:$D$28,0)</f>
        <v>2</v>
      </c>
      <c r="H9" s="13">
        <f>D9/C9</f>
        <v>0.895</v>
      </c>
      <c r="I9" s="10">
        <f>IF(D9&lt;C9,C9-D9,"Completed")</f>
        <v>8.40000000000001</v>
      </c>
    </row>
    <row r="10" spans="2:9">
      <c r="B10" s="10" t="s">
        <v>14</v>
      </c>
      <c r="C10" s="11">
        <v>80</v>
      </c>
      <c r="D10" s="10">
        <f>SUMIF(销售明细表!C:C,B10,销售明细表!E:E)</f>
        <v>60.7</v>
      </c>
      <c r="E10" s="12">
        <f ca="1" t="shared" ref="E10:E28" si="0">C10/LEFT($E$1,2)*(DAY(TODAY()))</f>
        <v>12.9032258064516</v>
      </c>
      <c r="F10" s="10" t="str">
        <f ca="1" t="shared" ref="F10:F28" si="1">IF(D10/E10&gt;=1.05,"☆☆☆☆☆",IF(AND(D10/E10&lt;1.05,D10/E10&gt;=0.95),"☆☆☆☆",IF(AND(D10/E10&lt;0.95,D10/E10&gt;=0.7),"☆☆☆",IF(AND(D10/E10&lt;0.7,D10/E10&gt;=0.5),"☆☆","☆"))))</f>
        <v>☆☆☆☆☆</v>
      </c>
      <c r="G10" s="10">
        <f t="shared" ref="G10:G28" si="2">RANK(D10,$D$9:$D$28,0)</f>
        <v>9</v>
      </c>
      <c r="H10" s="13">
        <f t="shared" ref="H10:H28" si="3">D10/C10</f>
        <v>0.75875</v>
      </c>
      <c r="I10" s="10">
        <f t="shared" ref="I10:I28" si="4">IF(D10&lt;C10,C10-D10,"Completed")</f>
        <v>19.3</v>
      </c>
    </row>
    <row r="11" spans="2:9">
      <c r="B11" s="10" t="s">
        <v>15</v>
      </c>
      <c r="C11" s="11">
        <v>80</v>
      </c>
      <c r="D11" s="10">
        <f>SUMIF(销售明细表!C:C,B11,销售明细表!E:E)</f>
        <v>70.2</v>
      </c>
      <c r="E11" s="12">
        <f ca="1" t="shared" si="0"/>
        <v>12.9032258064516</v>
      </c>
      <c r="F11" s="10" t="str">
        <f ca="1" t="shared" si="1"/>
        <v>☆☆☆☆☆</v>
      </c>
      <c r="G11" s="10">
        <f t="shared" si="2"/>
        <v>3</v>
      </c>
      <c r="H11" s="13">
        <f t="shared" si="3"/>
        <v>0.8775</v>
      </c>
      <c r="I11" s="10">
        <f t="shared" si="4"/>
        <v>9.80000000000001</v>
      </c>
    </row>
    <row r="12" spans="2:9">
      <c r="B12" s="10" t="s">
        <v>16</v>
      </c>
      <c r="C12" s="11">
        <v>80</v>
      </c>
      <c r="D12" s="10">
        <f>SUMIF(销售明细表!C:C,B12,销售明细表!E:E)</f>
        <v>39.6</v>
      </c>
      <c r="E12" s="12">
        <f ca="1" t="shared" si="0"/>
        <v>12.9032258064516</v>
      </c>
      <c r="F12" s="10" t="str">
        <f ca="1" t="shared" si="1"/>
        <v>☆☆☆☆☆</v>
      </c>
      <c r="G12" s="10">
        <f t="shared" si="2"/>
        <v>16</v>
      </c>
      <c r="H12" s="13">
        <f t="shared" si="3"/>
        <v>0.495</v>
      </c>
      <c r="I12" s="10">
        <f t="shared" si="4"/>
        <v>40.4</v>
      </c>
    </row>
    <row r="13" spans="2:9">
      <c r="B13" s="10" t="s">
        <v>17</v>
      </c>
      <c r="C13" s="11">
        <v>80</v>
      </c>
      <c r="D13" s="10">
        <f>SUMIF(销售明细表!C:C,B13,销售明细表!E:E)</f>
        <v>37.3</v>
      </c>
      <c r="E13" s="12">
        <f ca="1" t="shared" si="0"/>
        <v>12.9032258064516</v>
      </c>
      <c r="F13" s="10" t="str">
        <f ca="1" t="shared" si="1"/>
        <v>☆☆☆☆☆</v>
      </c>
      <c r="G13" s="10">
        <f t="shared" si="2"/>
        <v>18</v>
      </c>
      <c r="H13" s="13">
        <f t="shared" si="3"/>
        <v>0.46625</v>
      </c>
      <c r="I13" s="10">
        <f t="shared" si="4"/>
        <v>42.7</v>
      </c>
    </row>
    <row r="14" spans="2:9">
      <c r="B14" s="10" t="s">
        <v>18</v>
      </c>
      <c r="C14" s="11">
        <v>80</v>
      </c>
      <c r="D14" s="10">
        <f>SUMIF(销售明细表!C:C,B14,销售明细表!E:E)</f>
        <v>40.7</v>
      </c>
      <c r="E14" s="12">
        <f ca="1" t="shared" si="0"/>
        <v>12.9032258064516</v>
      </c>
      <c r="F14" s="10" t="str">
        <f ca="1" t="shared" si="1"/>
        <v>☆☆☆☆☆</v>
      </c>
      <c r="G14" s="10">
        <f t="shared" si="2"/>
        <v>15</v>
      </c>
      <c r="H14" s="13">
        <f t="shared" si="3"/>
        <v>0.50875</v>
      </c>
      <c r="I14" s="10">
        <f t="shared" si="4"/>
        <v>39.3</v>
      </c>
    </row>
    <row r="15" spans="2:9">
      <c r="B15" s="10" t="s">
        <v>19</v>
      </c>
      <c r="C15" s="11">
        <v>80</v>
      </c>
      <c r="D15" s="10">
        <f>SUMIF(销售明细表!C:C,B15,销售明细表!E:E)</f>
        <v>73.2</v>
      </c>
      <c r="E15" s="12">
        <f ca="1" t="shared" si="0"/>
        <v>12.9032258064516</v>
      </c>
      <c r="F15" s="10" t="str">
        <f ca="1" t="shared" si="1"/>
        <v>☆☆☆☆☆</v>
      </c>
      <c r="G15" s="10">
        <f t="shared" si="2"/>
        <v>1</v>
      </c>
      <c r="H15" s="13">
        <f t="shared" si="3"/>
        <v>0.915</v>
      </c>
      <c r="I15" s="10">
        <f t="shared" si="4"/>
        <v>6.8</v>
      </c>
    </row>
    <row r="16" spans="2:9">
      <c r="B16" s="10" t="s">
        <v>20</v>
      </c>
      <c r="C16" s="11">
        <v>80</v>
      </c>
      <c r="D16" s="10">
        <f>SUMIF(销售明细表!C:C,B16,销售明细表!E:E)</f>
        <v>63.3</v>
      </c>
      <c r="E16" s="12">
        <f ca="1" t="shared" si="0"/>
        <v>12.9032258064516</v>
      </c>
      <c r="F16" s="10" t="str">
        <f ca="1" t="shared" si="1"/>
        <v>☆☆☆☆☆</v>
      </c>
      <c r="G16" s="10">
        <f t="shared" si="2"/>
        <v>7</v>
      </c>
      <c r="H16" s="13">
        <f t="shared" si="3"/>
        <v>0.79125</v>
      </c>
      <c r="I16" s="10">
        <f t="shared" si="4"/>
        <v>16.7</v>
      </c>
    </row>
    <row r="17" spans="2:9">
      <c r="B17" s="10" t="s">
        <v>21</v>
      </c>
      <c r="C17" s="11">
        <v>80</v>
      </c>
      <c r="D17" s="10">
        <f>SUMIF(销售明细表!C:C,B17,销售明细表!E:E)</f>
        <v>68.2</v>
      </c>
      <c r="E17" s="12">
        <f ca="1" t="shared" si="0"/>
        <v>12.9032258064516</v>
      </c>
      <c r="F17" s="10" t="str">
        <f ca="1" t="shared" si="1"/>
        <v>☆☆☆☆☆</v>
      </c>
      <c r="G17" s="10">
        <f t="shared" si="2"/>
        <v>5</v>
      </c>
      <c r="H17" s="13">
        <f t="shared" si="3"/>
        <v>0.8525</v>
      </c>
      <c r="I17" s="10">
        <f t="shared" si="4"/>
        <v>11.8</v>
      </c>
    </row>
    <row r="18" spans="2:9">
      <c r="B18" s="10" t="s">
        <v>22</v>
      </c>
      <c r="C18" s="11">
        <v>80</v>
      </c>
      <c r="D18" s="10">
        <f>SUMIF(销售明细表!C:C,B18,销售明细表!E:E)</f>
        <v>32.8</v>
      </c>
      <c r="E18" s="12">
        <f ca="1" t="shared" si="0"/>
        <v>12.9032258064516</v>
      </c>
      <c r="F18" s="10" t="str">
        <f ca="1" t="shared" si="1"/>
        <v>☆☆☆☆☆</v>
      </c>
      <c r="G18" s="10">
        <f t="shared" si="2"/>
        <v>19</v>
      </c>
      <c r="H18" s="13">
        <f t="shared" si="3"/>
        <v>0.41</v>
      </c>
      <c r="I18" s="10">
        <f t="shared" si="4"/>
        <v>47.2</v>
      </c>
    </row>
    <row r="19" spans="2:9">
      <c r="B19" s="10" t="s">
        <v>23</v>
      </c>
      <c r="C19" s="11">
        <v>80</v>
      </c>
      <c r="D19" s="10">
        <f>SUMIF(销售明细表!C:C,B19,销售明细表!E:E)</f>
        <v>42.9</v>
      </c>
      <c r="E19" s="12">
        <f ca="1" t="shared" si="0"/>
        <v>12.9032258064516</v>
      </c>
      <c r="F19" s="10" t="str">
        <f ca="1" t="shared" si="1"/>
        <v>☆☆☆☆☆</v>
      </c>
      <c r="G19" s="10">
        <f t="shared" si="2"/>
        <v>14</v>
      </c>
      <c r="H19" s="13">
        <f t="shared" si="3"/>
        <v>0.53625</v>
      </c>
      <c r="I19" s="10">
        <f t="shared" si="4"/>
        <v>37.1</v>
      </c>
    </row>
    <row r="20" spans="2:9">
      <c r="B20" s="10" t="s">
        <v>24</v>
      </c>
      <c r="C20" s="11">
        <v>80</v>
      </c>
      <c r="D20" s="10">
        <f>SUMIF(销售明细表!C:C,B20,销售明细表!E:E)</f>
        <v>62.6</v>
      </c>
      <c r="E20" s="12">
        <f ca="1" t="shared" si="0"/>
        <v>12.9032258064516</v>
      </c>
      <c r="F20" s="10" t="str">
        <f ca="1" t="shared" si="1"/>
        <v>☆☆☆☆☆</v>
      </c>
      <c r="G20" s="10">
        <f t="shared" si="2"/>
        <v>8</v>
      </c>
      <c r="H20" s="13">
        <f t="shared" si="3"/>
        <v>0.7825</v>
      </c>
      <c r="I20" s="10">
        <f t="shared" si="4"/>
        <v>17.4</v>
      </c>
    </row>
    <row r="21" spans="2:9">
      <c r="B21" s="10" t="s">
        <v>25</v>
      </c>
      <c r="C21" s="11">
        <v>80</v>
      </c>
      <c r="D21" s="10">
        <f>SUMIF(销售明细表!C:C,B21,销售明细表!E:E)</f>
        <v>65.2</v>
      </c>
      <c r="E21" s="12">
        <f ca="1" t="shared" si="0"/>
        <v>12.9032258064516</v>
      </c>
      <c r="F21" s="10" t="str">
        <f ca="1" t="shared" si="1"/>
        <v>☆☆☆☆☆</v>
      </c>
      <c r="G21" s="10">
        <f t="shared" si="2"/>
        <v>6</v>
      </c>
      <c r="H21" s="13">
        <f t="shared" si="3"/>
        <v>0.815</v>
      </c>
      <c r="I21" s="10">
        <f t="shared" si="4"/>
        <v>14.8</v>
      </c>
    </row>
    <row r="22" spans="2:9">
      <c r="B22" s="10" t="s">
        <v>26</v>
      </c>
      <c r="C22" s="11">
        <v>80</v>
      </c>
      <c r="D22" s="10">
        <f>SUMIF(销售明细表!C:C,B22,销售明细表!E:E)</f>
        <v>56.5</v>
      </c>
      <c r="E22" s="12">
        <f ca="1" t="shared" si="0"/>
        <v>12.9032258064516</v>
      </c>
      <c r="F22" s="10" t="str">
        <f ca="1" t="shared" si="1"/>
        <v>☆☆☆☆☆</v>
      </c>
      <c r="G22" s="10">
        <f t="shared" si="2"/>
        <v>10</v>
      </c>
      <c r="H22" s="13">
        <f t="shared" si="3"/>
        <v>0.70625</v>
      </c>
      <c r="I22" s="10">
        <f t="shared" si="4"/>
        <v>23.5</v>
      </c>
    </row>
    <row r="23" spans="2:9">
      <c r="B23" s="10" t="s">
        <v>27</v>
      </c>
      <c r="C23" s="11">
        <v>80</v>
      </c>
      <c r="D23" s="10">
        <f>SUMIF(销售明细表!C:C,B23,销售明细表!E:E)</f>
        <v>51</v>
      </c>
      <c r="E23" s="12">
        <f ca="1" t="shared" si="0"/>
        <v>12.9032258064516</v>
      </c>
      <c r="F23" s="10" t="str">
        <f ca="1" t="shared" si="1"/>
        <v>☆☆☆☆☆</v>
      </c>
      <c r="G23" s="10">
        <f t="shared" si="2"/>
        <v>12</v>
      </c>
      <c r="H23" s="13">
        <f t="shared" si="3"/>
        <v>0.6375</v>
      </c>
      <c r="I23" s="10">
        <f t="shared" si="4"/>
        <v>29</v>
      </c>
    </row>
    <row r="24" spans="2:9">
      <c r="B24" s="10" t="s">
        <v>28</v>
      </c>
      <c r="C24" s="11">
        <v>80</v>
      </c>
      <c r="D24" s="10">
        <f>SUMIF(销售明细表!C:C,B24,销售明细表!E:E)</f>
        <v>29.8</v>
      </c>
      <c r="E24" s="12">
        <f ca="1" t="shared" si="0"/>
        <v>12.9032258064516</v>
      </c>
      <c r="F24" s="10" t="str">
        <f ca="1" t="shared" si="1"/>
        <v>☆☆☆☆☆</v>
      </c>
      <c r="G24" s="10">
        <f t="shared" si="2"/>
        <v>20</v>
      </c>
      <c r="H24" s="13">
        <f t="shared" si="3"/>
        <v>0.3725</v>
      </c>
      <c r="I24" s="10">
        <f t="shared" si="4"/>
        <v>50.2</v>
      </c>
    </row>
    <row r="25" spans="2:9">
      <c r="B25" s="10" t="s">
        <v>29</v>
      </c>
      <c r="C25" s="11">
        <v>80</v>
      </c>
      <c r="D25" s="10">
        <f>SUMIF(销售明细表!C:C,B25,销售明细表!E:E)</f>
        <v>52.6</v>
      </c>
      <c r="E25" s="12">
        <f ca="1" t="shared" si="0"/>
        <v>12.9032258064516</v>
      </c>
      <c r="F25" s="10" t="str">
        <f ca="1" t="shared" si="1"/>
        <v>☆☆☆☆☆</v>
      </c>
      <c r="G25" s="10">
        <f t="shared" si="2"/>
        <v>11</v>
      </c>
      <c r="H25" s="13">
        <f t="shared" si="3"/>
        <v>0.6575</v>
      </c>
      <c r="I25" s="10">
        <f t="shared" si="4"/>
        <v>27.4</v>
      </c>
    </row>
    <row r="26" spans="2:9">
      <c r="B26" s="10" t="s">
        <v>30</v>
      </c>
      <c r="C26" s="11">
        <v>80</v>
      </c>
      <c r="D26" s="10">
        <f>SUMIF(销售明细表!C:C,B26,销售明细表!E:E)</f>
        <v>38.1</v>
      </c>
      <c r="E26" s="12">
        <f ca="1" t="shared" si="0"/>
        <v>12.9032258064516</v>
      </c>
      <c r="F26" s="10" t="str">
        <f ca="1" t="shared" si="1"/>
        <v>☆☆☆☆☆</v>
      </c>
      <c r="G26" s="10">
        <f t="shared" si="2"/>
        <v>17</v>
      </c>
      <c r="H26" s="13">
        <f t="shared" si="3"/>
        <v>0.47625</v>
      </c>
      <c r="I26" s="10">
        <f t="shared" si="4"/>
        <v>41.9</v>
      </c>
    </row>
    <row r="27" spans="2:9">
      <c r="B27" s="10" t="s">
        <v>31</v>
      </c>
      <c r="C27" s="11">
        <v>80</v>
      </c>
      <c r="D27" s="10">
        <f>SUMIF(销售明细表!C:C,B27,销售明细表!E:E)</f>
        <v>70</v>
      </c>
      <c r="E27" s="12">
        <f ca="1" t="shared" si="0"/>
        <v>12.9032258064516</v>
      </c>
      <c r="F27" s="10" t="str">
        <f ca="1" t="shared" si="1"/>
        <v>☆☆☆☆☆</v>
      </c>
      <c r="G27" s="10">
        <f t="shared" si="2"/>
        <v>4</v>
      </c>
      <c r="H27" s="13">
        <f t="shared" si="3"/>
        <v>0.875</v>
      </c>
      <c r="I27" s="10">
        <f t="shared" si="4"/>
        <v>10</v>
      </c>
    </row>
    <row r="28" spans="2:9">
      <c r="B28" s="10" t="s">
        <v>32</v>
      </c>
      <c r="C28" s="11">
        <v>80</v>
      </c>
      <c r="D28" s="10">
        <f>SUMIF(销售明细表!C:C,B28,销售明细表!E:E)</f>
        <v>49.6</v>
      </c>
      <c r="E28" s="12">
        <f ca="1" t="shared" si="0"/>
        <v>12.9032258064516</v>
      </c>
      <c r="F28" s="10" t="str">
        <f ca="1" t="shared" si="1"/>
        <v>☆☆☆☆☆</v>
      </c>
      <c r="G28" s="10">
        <f t="shared" si="2"/>
        <v>13</v>
      </c>
      <c r="H28" s="13">
        <f t="shared" si="3"/>
        <v>0.62</v>
      </c>
      <c r="I28" s="10">
        <f t="shared" si="4"/>
        <v>30.4</v>
      </c>
    </row>
  </sheetData>
  <mergeCells count="6">
    <mergeCell ref="D4:F4"/>
    <mergeCell ref="G4:I4"/>
    <mergeCell ref="D5:F5"/>
    <mergeCell ref="G5:I5"/>
    <mergeCell ref="D6:F6"/>
    <mergeCell ref="G6:I6"/>
  </mergeCells>
  <conditionalFormatting sqref="G9:G28">
    <cfRule type="top10" dxfId="0" priority="2" bottom="1" rank="3"/>
  </conditionalFormatting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2:L13"/>
  <sheetViews>
    <sheetView showGridLines="0" workbookViewId="0">
      <selection activeCell="F10" sqref="F10"/>
    </sheetView>
  </sheetViews>
  <sheetFormatPr defaultColWidth="9" defaultRowHeight="13.5"/>
  <cols>
    <col min="4" max="4" width="10.125" customWidth="1"/>
    <col min="5" max="5" width="12.25" customWidth="1"/>
    <col min="6" max="6" width="10.25" customWidth="1"/>
    <col min="7" max="7" width="10.375" customWidth="1"/>
    <col min="8" max="8" width="11.875" customWidth="1"/>
    <col min="9" max="9" width="14.75" customWidth="1"/>
  </cols>
  <sheetData>
    <row r="2" ht="27" spans="2:9">
      <c r="B2" s="9" t="s">
        <v>33</v>
      </c>
      <c r="C2" s="9" t="s">
        <v>9</v>
      </c>
      <c r="D2" s="9" t="s">
        <v>10</v>
      </c>
      <c r="E2" s="9" t="s">
        <v>5</v>
      </c>
      <c r="F2" s="9" t="s">
        <v>34</v>
      </c>
      <c r="G2" s="9" t="s">
        <v>11</v>
      </c>
      <c r="H2" s="9" t="s">
        <v>12</v>
      </c>
      <c r="I2" s="9" t="s">
        <v>7</v>
      </c>
    </row>
    <row r="3" ht="19.5" customHeight="1" spans="2:9">
      <c r="B3" s="10" t="s">
        <v>35</v>
      </c>
      <c r="C3" s="11">
        <v>200</v>
      </c>
      <c r="D3" s="10">
        <f>SUMIF(销售明细表!D:D,B3,销售明细表!E:E)</f>
        <v>143.2</v>
      </c>
      <c r="E3" s="12">
        <f ca="1">C3/LEFT('目标分解及Progress分析-销售员'!$E$1,2)*(DAY(TODAY()))</f>
        <v>32.258064516129</v>
      </c>
      <c r="F3" s="10" t="str">
        <f ca="1">IF(D3/E3&gt;=1.05,"☆☆☆☆☆",IF(AND(D3/E3&lt;1.05,D3/E3&gt;=0.95),"☆☆☆☆",IF(AND(D3/E3&lt;0.95,D3/E3&gt;=0.7),"☆☆☆",IF(AND(D3/E3&lt;0.7,D3/E3&gt;=0.5),"☆☆","☆"))))</f>
        <v>☆☆☆☆☆</v>
      </c>
      <c r="G3" s="10">
        <f>RANK(D3,$D$3:$D$12,0)</f>
        <v>1</v>
      </c>
      <c r="H3" s="13">
        <f>D3/C3</f>
        <v>0.716</v>
      </c>
      <c r="I3" s="10">
        <f>IF(D3&lt;C3,C3-D3,"Completed")</f>
        <v>56.8</v>
      </c>
    </row>
    <row r="4" ht="19.5" customHeight="1" spans="2:9">
      <c r="B4" s="10" t="s">
        <v>36</v>
      </c>
      <c r="C4" s="11">
        <v>180</v>
      </c>
      <c r="D4" s="10">
        <f>SUMIF(销售明细表!D:D,B4,销售明细表!E:E)</f>
        <v>136.2</v>
      </c>
      <c r="E4" s="12">
        <f ca="1">C4/LEFT('目标分解及Progress分析-销售员'!$E$1,2)*(DAY(TODAY()))</f>
        <v>29.0322580645161</v>
      </c>
      <c r="F4" s="10" t="str">
        <f ca="1" t="shared" ref="F4:F5" si="0">IF(D4/E4&gt;=1.05,"☆☆☆☆☆",IF(AND(D4/E4&lt;1.05,D4/E4&gt;=0.95),"☆☆☆☆",IF(AND(D4/E4&lt;0.95,D4/E4&gt;=0.7),"☆☆☆",IF(AND(D4/E4&lt;0.7,D4/E4&gt;=0.5),"☆☆","☆"))))</f>
        <v>☆☆☆☆☆</v>
      </c>
      <c r="G4" s="10">
        <f t="shared" ref="G4:G12" si="1">RANK(D4,$D$3:$D$12,0)</f>
        <v>3</v>
      </c>
      <c r="H4" s="13">
        <f t="shared" ref="H4:H12" si="2">D4/C4</f>
        <v>0.756666666666667</v>
      </c>
      <c r="I4" s="10">
        <f t="shared" ref="I4:I12" si="3">IF(D4&lt;C4,C4-D4,"Completed")</f>
        <v>43.8</v>
      </c>
    </row>
    <row r="5" ht="19.5" customHeight="1" spans="2:9">
      <c r="B5" s="10" t="s">
        <v>37</v>
      </c>
      <c r="C5" s="11">
        <v>160</v>
      </c>
      <c r="D5" s="10">
        <f>SUMIF(销售明细表!D:D,B5,销售明细表!E:E)</f>
        <v>138.9</v>
      </c>
      <c r="E5" s="12">
        <f ca="1">C5/LEFT('目标分解及Progress分析-销售员'!$E$1,2)*(DAY(TODAY()))</f>
        <v>25.8064516129032</v>
      </c>
      <c r="F5" s="10" t="str">
        <f ca="1" t="shared" si="0"/>
        <v>☆☆☆☆☆</v>
      </c>
      <c r="G5" s="10">
        <f t="shared" si="1"/>
        <v>2</v>
      </c>
      <c r="H5" s="13">
        <f t="shared" si="2"/>
        <v>0.868125</v>
      </c>
      <c r="I5" s="10">
        <f t="shared" si="3"/>
        <v>21.1</v>
      </c>
    </row>
    <row r="6" ht="19.5" customHeight="1" spans="2:9">
      <c r="B6" s="10" t="s">
        <v>38</v>
      </c>
      <c r="C6" s="11">
        <v>160</v>
      </c>
      <c r="D6" s="10">
        <f>SUMIF(销售明细表!D:D,B6,销售明细表!E:E)</f>
        <v>131.1</v>
      </c>
      <c r="E6" s="12">
        <f ca="1">C6/LEFT('目标分解及Progress分析-销售员'!$E$1,2)*(DAY(TODAY()))</f>
        <v>25.8064516129032</v>
      </c>
      <c r="F6" s="10" t="str">
        <f ca="1" t="shared" ref="F6:F12" si="4">IF(D6/E6&gt;=1.05,"☆☆☆☆☆",IF(AND(D6/E6&lt;1.05,D6/E6&gt;=0.95),"☆☆☆☆",IF(AND(D6/E6&lt;0.95,D6/E6&gt;=0.7),"☆☆☆",IF(AND(D6/E6&lt;0.7,D6/E6&gt;=0.5),"☆☆","☆"))))</f>
        <v>☆☆☆☆☆</v>
      </c>
      <c r="G6" s="10">
        <f t="shared" si="1"/>
        <v>5</v>
      </c>
      <c r="H6" s="13">
        <f t="shared" si="2"/>
        <v>0.819375</v>
      </c>
      <c r="I6" s="10">
        <f t="shared" si="3"/>
        <v>28.9</v>
      </c>
    </row>
    <row r="7" ht="19.5" customHeight="1" spans="2:9">
      <c r="B7" s="10" t="s">
        <v>39</v>
      </c>
      <c r="C7" s="11">
        <v>160</v>
      </c>
      <c r="D7" s="10">
        <f>SUMIF(销售明细表!D:D,B7,销售明细表!E:E)</f>
        <v>131.2</v>
      </c>
      <c r="E7" s="12">
        <f ca="1">C7/LEFT('目标分解及Progress分析-销售员'!$E$1,2)*(DAY(TODAY()))</f>
        <v>25.8064516129032</v>
      </c>
      <c r="F7" s="10" t="str">
        <f ca="1" t="shared" si="4"/>
        <v>☆☆☆☆☆</v>
      </c>
      <c r="G7" s="10">
        <f t="shared" si="1"/>
        <v>4</v>
      </c>
      <c r="H7" s="13">
        <f t="shared" si="2"/>
        <v>0.82</v>
      </c>
      <c r="I7" s="10">
        <f t="shared" si="3"/>
        <v>28.8</v>
      </c>
    </row>
    <row r="8" ht="19.5" customHeight="1" spans="2:9">
      <c r="B8" s="10" t="s">
        <v>40</v>
      </c>
      <c r="C8" s="11">
        <v>160</v>
      </c>
      <c r="D8" s="10">
        <f>SUMIF(销售明细表!D:D,B8,销售明细表!E:E)</f>
        <v>119.6</v>
      </c>
      <c r="E8" s="12">
        <f ca="1">C8/LEFT('目标分解及Progress分析-销售员'!$E$1,2)*(DAY(TODAY()))</f>
        <v>25.8064516129032</v>
      </c>
      <c r="F8" s="10" t="str">
        <f ca="1" t="shared" si="4"/>
        <v>☆☆☆☆☆</v>
      </c>
      <c r="G8" s="10">
        <f t="shared" si="1"/>
        <v>6</v>
      </c>
      <c r="H8" s="13">
        <f t="shared" si="2"/>
        <v>0.7475</v>
      </c>
      <c r="I8" s="10">
        <f t="shared" si="3"/>
        <v>40.4</v>
      </c>
    </row>
    <row r="9" ht="19.5" customHeight="1" spans="2:9">
      <c r="B9" s="10" t="s">
        <v>41</v>
      </c>
      <c r="C9" s="11">
        <v>160</v>
      </c>
      <c r="D9" s="10">
        <f>SUMIF(销售明细表!D:D,B9,销售明细表!E:E)</f>
        <v>105.2</v>
      </c>
      <c r="E9" s="12">
        <f ca="1">C9/LEFT('目标分解及Progress分析-销售员'!$E$1,2)*(DAY(TODAY()))</f>
        <v>25.8064516129032</v>
      </c>
      <c r="F9" s="10" t="str">
        <f ca="1" t="shared" si="4"/>
        <v>☆☆☆☆☆</v>
      </c>
      <c r="G9" s="10">
        <f t="shared" si="1"/>
        <v>7</v>
      </c>
      <c r="H9" s="13">
        <f t="shared" si="2"/>
        <v>0.6575</v>
      </c>
      <c r="I9" s="10">
        <f t="shared" si="3"/>
        <v>54.8</v>
      </c>
    </row>
    <row r="10" ht="19.5" customHeight="1" spans="2:9">
      <c r="B10" s="10" t="s">
        <v>42</v>
      </c>
      <c r="C10" s="11">
        <v>160</v>
      </c>
      <c r="D10" s="10">
        <f>SUMIF(销售明细表!D:D,B10,销售明细表!E:E)</f>
        <v>71.2</v>
      </c>
      <c r="E10" s="12">
        <f ca="1">C10/LEFT('目标分解及Progress分析-销售员'!$E$1,2)*(DAY(TODAY()))</f>
        <v>25.8064516129032</v>
      </c>
      <c r="F10" s="10" t="str">
        <f ca="1" t="shared" si="4"/>
        <v>☆☆☆☆☆</v>
      </c>
      <c r="G10" s="10">
        <f t="shared" si="1"/>
        <v>9</v>
      </c>
      <c r="H10" s="13">
        <f t="shared" si="2"/>
        <v>0.445</v>
      </c>
      <c r="I10" s="10">
        <f t="shared" si="3"/>
        <v>88.8</v>
      </c>
    </row>
    <row r="11" ht="19.5" customHeight="1" spans="2:9">
      <c r="B11" s="10" t="s">
        <v>43</v>
      </c>
      <c r="C11" s="11">
        <v>160</v>
      </c>
      <c r="D11" s="10">
        <f>SUMIF(销售明细表!D:D,B11,销售明细表!E:E)</f>
        <v>76.6</v>
      </c>
      <c r="E11" s="12">
        <f ca="1">C11/LEFT('目标分解及Progress分析-销售员'!$E$1,2)*(DAY(TODAY()))</f>
        <v>25.8064516129032</v>
      </c>
      <c r="F11" s="10" t="str">
        <f ca="1" t="shared" si="4"/>
        <v>☆☆☆☆☆</v>
      </c>
      <c r="G11" s="10">
        <f t="shared" si="1"/>
        <v>8</v>
      </c>
      <c r="H11" s="13">
        <f t="shared" si="2"/>
        <v>0.47875</v>
      </c>
      <c r="I11" s="10">
        <f t="shared" si="3"/>
        <v>83.4</v>
      </c>
    </row>
    <row r="12" ht="19.5" customHeight="1" spans="2:9">
      <c r="B12" s="10" t="s">
        <v>44</v>
      </c>
      <c r="C12" s="11">
        <v>100</v>
      </c>
      <c r="D12" s="10">
        <f>SUMIF(销售明细表!D:D,B12,销售明细表!E:E)</f>
        <v>22.7</v>
      </c>
      <c r="E12" s="12">
        <f ca="1">C12/LEFT('目标分解及Progress分析-销售员'!$E$1,2)*(DAY(TODAY()))</f>
        <v>16.1290322580645</v>
      </c>
      <c r="F12" s="10" t="str">
        <f ca="1" t="shared" si="4"/>
        <v>☆☆☆☆☆</v>
      </c>
      <c r="G12" s="10">
        <f t="shared" si="1"/>
        <v>10</v>
      </c>
      <c r="H12" s="13">
        <f t="shared" si="2"/>
        <v>0.227</v>
      </c>
      <c r="I12" s="10">
        <f t="shared" si="3"/>
        <v>77.3</v>
      </c>
    </row>
    <row r="13" ht="17.25" spans="12:12">
      <c r="L13" s="14"/>
    </row>
  </sheetData>
  <conditionalFormatting sqref="G3:G12">
    <cfRule type="top10" dxfId="0" priority="1" bottom="1" rank="3"/>
  </conditionalFormatting>
  <pageMargins left="0.699305555555556" right="0.699305555555556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F673"/>
  <sheetViews>
    <sheetView showGridLines="0" workbookViewId="0">
      <selection activeCell="H18" sqref="H18"/>
    </sheetView>
  </sheetViews>
  <sheetFormatPr defaultColWidth="9" defaultRowHeight="18" customHeight="1" outlineLevelCol="5"/>
  <cols>
    <col min="1" max="1" width="2.625" customWidth="1"/>
    <col min="2" max="2" width="12.25" style="3" customWidth="1"/>
    <col min="3" max="4" width="10.375" style="3" customWidth="1"/>
    <col min="5" max="6" width="11.5" style="3" customWidth="1"/>
  </cols>
  <sheetData>
    <row r="1" customHeight="1" spans="2:6">
      <c r="B1" s="4" t="s">
        <v>45</v>
      </c>
      <c r="C1" s="4" t="s">
        <v>8</v>
      </c>
      <c r="D1" s="4" t="s">
        <v>33</v>
      </c>
      <c r="E1" s="4" t="s">
        <v>46</v>
      </c>
      <c r="F1" s="4" t="s">
        <v>47</v>
      </c>
    </row>
    <row r="2" customHeight="1" spans="2:6">
      <c r="B2" s="5">
        <v>42461</v>
      </c>
      <c r="C2" s="6" t="s">
        <v>13</v>
      </c>
      <c r="D2" s="6" t="s">
        <v>35</v>
      </c>
      <c r="E2" s="6">
        <v>5.2</v>
      </c>
      <c r="F2" s="6"/>
    </row>
    <row r="3" customHeight="1" spans="2:6">
      <c r="B3" s="7">
        <v>42461</v>
      </c>
      <c r="C3" s="8" t="s">
        <v>18</v>
      </c>
      <c r="D3" s="8" t="s">
        <v>36</v>
      </c>
      <c r="E3" s="8">
        <v>9.2</v>
      </c>
      <c r="F3" s="8"/>
    </row>
    <row r="4" customHeight="1" spans="2:6">
      <c r="B4" s="5">
        <v>42461</v>
      </c>
      <c r="C4" s="6" t="s">
        <v>23</v>
      </c>
      <c r="D4" s="6" t="s">
        <v>37</v>
      </c>
      <c r="E4" s="6">
        <v>6.3</v>
      </c>
      <c r="F4" s="6"/>
    </row>
    <row r="5" customHeight="1" spans="2:6">
      <c r="B5" s="7">
        <v>42461</v>
      </c>
      <c r="C5" s="8" t="s">
        <v>28</v>
      </c>
      <c r="D5" s="8" t="s">
        <v>38</v>
      </c>
      <c r="E5" s="8">
        <v>6.4</v>
      </c>
      <c r="F5" s="8"/>
    </row>
    <row r="6" customHeight="1" spans="2:6">
      <c r="B6" s="5">
        <v>42462</v>
      </c>
      <c r="C6" s="6" t="s">
        <v>14</v>
      </c>
      <c r="D6" s="6" t="s">
        <v>39</v>
      </c>
      <c r="E6" s="6">
        <v>9.6</v>
      </c>
      <c r="F6" s="6"/>
    </row>
    <row r="7" customHeight="1" spans="2:6">
      <c r="B7" s="7">
        <v>42462</v>
      </c>
      <c r="C7" s="8" t="s">
        <v>19</v>
      </c>
      <c r="D7" s="8" t="s">
        <v>40</v>
      </c>
      <c r="E7" s="8">
        <v>6.5</v>
      </c>
      <c r="F7" s="8"/>
    </row>
    <row r="8" customHeight="1" spans="2:6">
      <c r="B8" s="5">
        <v>42462</v>
      </c>
      <c r="C8" s="6" t="s">
        <v>24</v>
      </c>
      <c r="D8" s="6" t="s">
        <v>41</v>
      </c>
      <c r="E8" s="6">
        <v>6.6</v>
      </c>
      <c r="F8" s="6"/>
    </row>
    <row r="9" customHeight="1" spans="2:6">
      <c r="B9" s="7">
        <v>42462</v>
      </c>
      <c r="C9" s="8" t="s">
        <v>29</v>
      </c>
      <c r="D9" s="8" t="s">
        <v>42</v>
      </c>
      <c r="E9" s="8">
        <v>6.7</v>
      </c>
      <c r="F9" s="8"/>
    </row>
    <row r="10" customHeight="1" spans="2:6">
      <c r="B10" s="5">
        <v>42463</v>
      </c>
      <c r="C10" s="6" t="s">
        <v>15</v>
      </c>
      <c r="D10" s="6" t="s">
        <v>43</v>
      </c>
      <c r="E10" s="6">
        <v>7.8</v>
      </c>
      <c r="F10" s="6"/>
    </row>
    <row r="11" customHeight="1" spans="2:6">
      <c r="B11" s="7">
        <v>42463</v>
      </c>
      <c r="C11" s="8" t="s">
        <v>20</v>
      </c>
      <c r="D11" s="8" t="s">
        <v>35</v>
      </c>
      <c r="E11" s="8">
        <v>6.8</v>
      </c>
      <c r="F11" s="8"/>
    </row>
    <row r="12" customHeight="1" spans="2:6">
      <c r="B12" s="5">
        <v>42463</v>
      </c>
      <c r="C12" s="6" t="s">
        <v>25</v>
      </c>
      <c r="D12" s="6" t="s">
        <v>36</v>
      </c>
      <c r="E12" s="6">
        <v>6.9</v>
      </c>
      <c r="F12" s="6"/>
    </row>
    <row r="13" customHeight="1" spans="2:6">
      <c r="B13" s="7">
        <v>42463</v>
      </c>
      <c r="C13" s="8" t="s">
        <v>30</v>
      </c>
      <c r="D13" s="8" t="s">
        <v>37</v>
      </c>
      <c r="E13" s="8">
        <v>7.1</v>
      </c>
      <c r="F13" s="8"/>
    </row>
    <row r="14" customHeight="1" spans="2:6">
      <c r="B14" s="5">
        <v>42464</v>
      </c>
      <c r="C14" s="6" t="s">
        <v>16</v>
      </c>
      <c r="D14" s="6" t="s">
        <v>38</v>
      </c>
      <c r="E14" s="6">
        <v>9.6</v>
      </c>
      <c r="F14" s="6"/>
    </row>
    <row r="15" customHeight="1" spans="2:6">
      <c r="B15" s="7">
        <v>42464</v>
      </c>
      <c r="C15" s="8" t="s">
        <v>21</v>
      </c>
      <c r="D15" s="8" t="s">
        <v>39</v>
      </c>
      <c r="E15" s="8">
        <v>7.4</v>
      </c>
      <c r="F15" s="8"/>
    </row>
    <row r="16" customHeight="1" spans="2:6">
      <c r="B16" s="5">
        <v>42464</v>
      </c>
      <c r="C16" s="6" t="s">
        <v>26</v>
      </c>
      <c r="D16" s="6" t="s">
        <v>40</v>
      </c>
      <c r="E16" s="6">
        <v>7.5</v>
      </c>
      <c r="F16" s="6"/>
    </row>
    <row r="17" customHeight="1" spans="2:6">
      <c r="B17" s="7">
        <v>42464</v>
      </c>
      <c r="C17" s="8" t="s">
        <v>31</v>
      </c>
      <c r="D17" s="8" t="s">
        <v>41</v>
      </c>
      <c r="E17" s="8">
        <v>7.6</v>
      </c>
      <c r="F17" s="8"/>
    </row>
    <row r="18" customHeight="1" spans="2:6">
      <c r="B18" s="5">
        <v>42465</v>
      </c>
      <c r="C18" s="6" t="s">
        <v>17</v>
      </c>
      <c r="D18" s="6" t="s">
        <v>42</v>
      </c>
      <c r="E18" s="6">
        <v>9.6</v>
      </c>
      <c r="F18" s="6"/>
    </row>
    <row r="19" customHeight="1" spans="2:6">
      <c r="B19" s="7">
        <v>42465</v>
      </c>
      <c r="C19" s="8" t="s">
        <v>22</v>
      </c>
      <c r="D19" s="8" t="s">
        <v>43</v>
      </c>
      <c r="E19" s="8">
        <v>7.7</v>
      </c>
      <c r="F19" s="8"/>
    </row>
    <row r="20" customHeight="1" spans="2:6">
      <c r="B20" s="5">
        <v>42465</v>
      </c>
      <c r="C20" s="6" t="s">
        <v>27</v>
      </c>
      <c r="D20" s="6" t="s">
        <v>44</v>
      </c>
      <c r="E20" s="6">
        <v>7.8</v>
      </c>
      <c r="F20" s="6"/>
    </row>
    <row r="21" customHeight="1" spans="2:6">
      <c r="B21" s="7">
        <v>42465</v>
      </c>
      <c r="C21" s="8" t="s">
        <v>32</v>
      </c>
      <c r="D21" s="8" t="s">
        <v>35</v>
      </c>
      <c r="E21" s="8">
        <v>7.9</v>
      </c>
      <c r="F21" s="8"/>
    </row>
    <row r="22" customHeight="1" spans="2:6">
      <c r="B22" s="5">
        <v>42466</v>
      </c>
      <c r="C22" s="6" t="s">
        <v>13</v>
      </c>
      <c r="D22" s="6" t="s">
        <v>36</v>
      </c>
      <c r="E22" s="6">
        <v>3.6</v>
      </c>
      <c r="F22" s="6"/>
    </row>
    <row r="23" customHeight="1" spans="2:6">
      <c r="B23" s="7">
        <v>42466</v>
      </c>
      <c r="C23" s="8" t="s">
        <v>15</v>
      </c>
      <c r="D23" s="8" t="s">
        <v>37</v>
      </c>
      <c r="E23" s="8">
        <v>5.6</v>
      </c>
      <c r="F23" s="8"/>
    </row>
    <row r="24" customHeight="1" spans="2:6">
      <c r="B24" s="5">
        <v>42466</v>
      </c>
      <c r="C24" s="6" t="s">
        <v>20</v>
      </c>
      <c r="D24" s="6" t="s">
        <v>38</v>
      </c>
      <c r="E24" s="6">
        <v>4.2</v>
      </c>
      <c r="F24" s="6"/>
    </row>
    <row r="25" customHeight="1" spans="2:6">
      <c r="B25" s="7">
        <v>42466</v>
      </c>
      <c r="C25" s="8" t="s">
        <v>21</v>
      </c>
      <c r="D25" s="8" t="s">
        <v>39</v>
      </c>
      <c r="E25" s="8">
        <v>5.3</v>
      </c>
      <c r="F25" s="8"/>
    </row>
    <row r="26" customHeight="1" spans="2:6">
      <c r="B26" s="5">
        <v>42466</v>
      </c>
      <c r="C26" s="6" t="s">
        <v>24</v>
      </c>
      <c r="D26" s="6" t="s">
        <v>40</v>
      </c>
      <c r="E26" s="6">
        <v>1.9</v>
      </c>
      <c r="F26" s="6"/>
    </row>
    <row r="27" customHeight="1" spans="2:6">
      <c r="B27" s="7">
        <v>42466</v>
      </c>
      <c r="C27" s="8" t="s">
        <v>27</v>
      </c>
      <c r="D27" s="8" t="s">
        <v>35</v>
      </c>
      <c r="E27" s="8">
        <v>2.6</v>
      </c>
      <c r="F27" s="8"/>
    </row>
    <row r="28" customHeight="1" spans="2:6">
      <c r="B28" s="5">
        <v>42467</v>
      </c>
      <c r="C28" s="6" t="s">
        <v>14</v>
      </c>
      <c r="D28" s="6" t="s">
        <v>36</v>
      </c>
      <c r="E28" s="6">
        <v>2.6</v>
      </c>
      <c r="F28" s="6"/>
    </row>
    <row r="29" customHeight="1" spans="2:6">
      <c r="B29" s="7">
        <v>42467</v>
      </c>
      <c r="C29" s="8" t="s">
        <v>19</v>
      </c>
      <c r="D29" s="8" t="s">
        <v>37</v>
      </c>
      <c r="E29" s="8">
        <v>3.5</v>
      </c>
      <c r="F29" s="8"/>
    </row>
    <row r="30" customHeight="1" spans="2:6">
      <c r="B30" s="5">
        <v>42467</v>
      </c>
      <c r="C30" s="6" t="s">
        <v>25</v>
      </c>
      <c r="D30" s="6" t="s">
        <v>38</v>
      </c>
      <c r="E30" s="6">
        <v>2.9</v>
      </c>
      <c r="F30" s="6"/>
    </row>
    <row r="31" customHeight="1" spans="2:6">
      <c r="B31" s="7">
        <v>42467</v>
      </c>
      <c r="C31" s="8" t="s">
        <v>26</v>
      </c>
      <c r="D31" s="8" t="s">
        <v>39</v>
      </c>
      <c r="E31" s="8">
        <v>4.1</v>
      </c>
      <c r="F31" s="8"/>
    </row>
    <row r="32" customHeight="1" spans="2:6">
      <c r="B32" s="5">
        <v>42467</v>
      </c>
      <c r="C32" s="6" t="s">
        <v>29</v>
      </c>
      <c r="D32" s="6" t="s">
        <v>40</v>
      </c>
      <c r="E32" s="6">
        <v>3.1</v>
      </c>
      <c r="F32" s="6"/>
    </row>
    <row r="33" customHeight="1" spans="2:6">
      <c r="B33" s="7">
        <v>42467</v>
      </c>
      <c r="C33" s="8" t="s">
        <v>31</v>
      </c>
      <c r="D33" s="8" t="s">
        <v>41</v>
      </c>
      <c r="E33" s="8">
        <v>9.6</v>
      </c>
      <c r="F33" s="8"/>
    </row>
    <row r="34" customHeight="1" spans="2:6">
      <c r="B34" s="5">
        <v>42468</v>
      </c>
      <c r="C34" s="6" t="s">
        <v>13</v>
      </c>
      <c r="D34" s="6" t="s">
        <v>35</v>
      </c>
      <c r="E34" s="6">
        <v>9.2</v>
      </c>
      <c r="F34" s="6"/>
    </row>
    <row r="35" customHeight="1" spans="2:6">
      <c r="B35" s="7">
        <v>42468</v>
      </c>
      <c r="C35" s="8" t="s">
        <v>18</v>
      </c>
      <c r="D35" s="8" t="s">
        <v>36</v>
      </c>
      <c r="E35" s="8">
        <v>7.5</v>
      </c>
      <c r="F35" s="8"/>
    </row>
    <row r="36" customHeight="1" spans="2:6">
      <c r="B36" s="5">
        <v>42468</v>
      </c>
      <c r="C36" s="6" t="s">
        <v>23</v>
      </c>
      <c r="D36" s="6" t="s">
        <v>37</v>
      </c>
      <c r="E36" s="6">
        <v>7.5</v>
      </c>
      <c r="F36" s="6"/>
    </row>
    <row r="37" customHeight="1" spans="2:6">
      <c r="B37" s="7">
        <v>42468</v>
      </c>
      <c r="C37" s="8" t="s">
        <v>28</v>
      </c>
      <c r="D37" s="8" t="s">
        <v>38</v>
      </c>
      <c r="E37" s="8">
        <v>3.7</v>
      </c>
      <c r="F37" s="8"/>
    </row>
    <row r="38" customHeight="1" spans="2:6">
      <c r="B38" s="5">
        <v>42468</v>
      </c>
      <c r="C38" s="6" t="s">
        <v>14</v>
      </c>
      <c r="D38" s="6" t="s">
        <v>39</v>
      </c>
      <c r="E38" s="6">
        <v>6.8</v>
      </c>
      <c r="F38" s="6"/>
    </row>
    <row r="39" customHeight="1" spans="2:6">
      <c r="B39" s="7">
        <v>42469</v>
      </c>
      <c r="C39" s="8" t="s">
        <v>19</v>
      </c>
      <c r="D39" s="8" t="s">
        <v>40</v>
      </c>
      <c r="E39" s="8">
        <v>8.2</v>
      </c>
      <c r="F39" s="8"/>
    </row>
    <row r="40" customHeight="1" spans="2:6">
      <c r="B40" s="5">
        <v>42469</v>
      </c>
      <c r="C40" s="6" t="s">
        <v>24</v>
      </c>
      <c r="D40" s="6" t="s">
        <v>41</v>
      </c>
      <c r="E40" s="6">
        <v>5.3</v>
      </c>
      <c r="F40" s="6"/>
    </row>
    <row r="41" customHeight="1" spans="2:6">
      <c r="B41" s="7">
        <v>42469</v>
      </c>
      <c r="C41" s="8" t="s">
        <v>29</v>
      </c>
      <c r="D41" s="8" t="s">
        <v>42</v>
      </c>
      <c r="E41" s="8">
        <v>3</v>
      </c>
      <c r="F41" s="8"/>
    </row>
    <row r="42" customHeight="1" spans="2:6">
      <c r="B42" s="5">
        <v>42469</v>
      </c>
      <c r="C42" s="6" t="s">
        <v>15</v>
      </c>
      <c r="D42" s="6" t="s">
        <v>43</v>
      </c>
      <c r="E42" s="6">
        <v>9.9</v>
      </c>
      <c r="F42" s="6"/>
    </row>
    <row r="43" customHeight="1" spans="2:6">
      <c r="B43" s="7">
        <v>42469</v>
      </c>
      <c r="C43" s="8" t="s">
        <v>20</v>
      </c>
      <c r="D43" s="8" t="s">
        <v>35</v>
      </c>
      <c r="E43" s="8">
        <v>3.3</v>
      </c>
      <c r="F43" s="8"/>
    </row>
    <row r="44" customHeight="1" spans="2:6">
      <c r="B44" s="5">
        <v>42469</v>
      </c>
      <c r="C44" s="6" t="s">
        <v>25</v>
      </c>
      <c r="D44" s="6" t="s">
        <v>36</v>
      </c>
      <c r="E44" s="6">
        <v>5.5</v>
      </c>
      <c r="F44" s="6"/>
    </row>
    <row r="45" customHeight="1" spans="2:6">
      <c r="B45" s="7">
        <v>42469</v>
      </c>
      <c r="C45" s="8" t="s">
        <v>30</v>
      </c>
      <c r="D45" s="8" t="s">
        <v>37</v>
      </c>
      <c r="E45" s="8">
        <v>2.2</v>
      </c>
      <c r="F45" s="8"/>
    </row>
    <row r="46" customHeight="1" spans="2:6">
      <c r="B46" s="5">
        <v>42470</v>
      </c>
      <c r="C46" s="6" t="s">
        <v>16</v>
      </c>
      <c r="D46" s="6" t="s">
        <v>38</v>
      </c>
      <c r="E46" s="6">
        <v>9.6</v>
      </c>
      <c r="F46" s="6"/>
    </row>
    <row r="47" customHeight="1" spans="2:6">
      <c r="B47" s="7">
        <v>42470</v>
      </c>
      <c r="C47" s="8" t="s">
        <v>21</v>
      </c>
      <c r="D47" s="8" t="s">
        <v>39</v>
      </c>
      <c r="E47" s="8">
        <v>7.9</v>
      </c>
      <c r="F47" s="8"/>
    </row>
    <row r="48" customHeight="1" spans="2:6">
      <c r="B48" s="5">
        <v>42470</v>
      </c>
      <c r="C48" s="6" t="s">
        <v>26</v>
      </c>
      <c r="D48" s="6" t="s">
        <v>40</v>
      </c>
      <c r="E48" s="6">
        <v>5.9</v>
      </c>
      <c r="F48" s="6"/>
    </row>
    <row r="49" customHeight="1" spans="2:6">
      <c r="B49" s="7">
        <v>42470</v>
      </c>
      <c r="C49" s="8" t="s">
        <v>31</v>
      </c>
      <c r="D49" s="8" t="s">
        <v>41</v>
      </c>
      <c r="E49" s="8">
        <v>5.8</v>
      </c>
      <c r="F49" s="8"/>
    </row>
    <row r="50" customHeight="1" spans="2:6">
      <c r="B50" s="5">
        <v>42470</v>
      </c>
      <c r="C50" s="6" t="s">
        <v>17</v>
      </c>
      <c r="D50" s="6" t="s">
        <v>42</v>
      </c>
      <c r="E50" s="6">
        <v>6.9</v>
      </c>
      <c r="F50" s="6"/>
    </row>
    <row r="51" customHeight="1" spans="2:6">
      <c r="B51" s="7">
        <v>42470</v>
      </c>
      <c r="C51" s="8" t="s">
        <v>22</v>
      </c>
      <c r="D51" s="8" t="s">
        <v>43</v>
      </c>
      <c r="E51" s="8">
        <v>9.5</v>
      </c>
      <c r="F51" s="8"/>
    </row>
    <row r="52" customHeight="1" spans="2:6">
      <c r="B52" s="5">
        <v>42470</v>
      </c>
      <c r="C52" s="6" t="s">
        <v>27</v>
      </c>
      <c r="D52" s="6" t="s">
        <v>44</v>
      </c>
      <c r="E52" s="6">
        <v>1.7</v>
      </c>
      <c r="F52" s="6"/>
    </row>
    <row r="53" customHeight="1" spans="2:6">
      <c r="B53" s="7">
        <v>42470</v>
      </c>
      <c r="C53" s="8" t="s">
        <v>32</v>
      </c>
      <c r="D53" s="8" t="s">
        <v>35</v>
      </c>
      <c r="E53" s="8">
        <v>8.8</v>
      </c>
      <c r="F53" s="8"/>
    </row>
    <row r="54" customHeight="1" spans="2:6">
      <c r="B54" s="5">
        <v>42471</v>
      </c>
      <c r="C54" s="6" t="s">
        <v>13</v>
      </c>
      <c r="D54" s="6" t="s">
        <v>36</v>
      </c>
      <c r="E54" s="6">
        <v>7.6</v>
      </c>
      <c r="F54" s="6"/>
    </row>
    <row r="55" customHeight="1" spans="2:6">
      <c r="B55" s="7">
        <v>42471</v>
      </c>
      <c r="C55" s="8" t="s">
        <v>15</v>
      </c>
      <c r="D55" s="8" t="s">
        <v>37</v>
      </c>
      <c r="E55" s="8">
        <v>5.8</v>
      </c>
      <c r="F55" s="8"/>
    </row>
    <row r="56" customHeight="1" spans="2:6">
      <c r="B56" s="5">
        <v>42471</v>
      </c>
      <c r="C56" s="6" t="s">
        <v>20</v>
      </c>
      <c r="D56" s="6" t="s">
        <v>38</v>
      </c>
      <c r="E56" s="6">
        <v>8.4</v>
      </c>
      <c r="F56" s="6"/>
    </row>
    <row r="57" customHeight="1" spans="2:6">
      <c r="B57" s="7">
        <v>42471</v>
      </c>
      <c r="C57" s="8" t="s">
        <v>21</v>
      </c>
      <c r="D57" s="8" t="s">
        <v>39</v>
      </c>
      <c r="E57" s="8">
        <v>5.7</v>
      </c>
      <c r="F57" s="8"/>
    </row>
    <row r="58" customHeight="1" spans="2:6">
      <c r="B58" s="5">
        <v>42471</v>
      </c>
      <c r="C58" s="6" t="s">
        <v>24</v>
      </c>
      <c r="D58" s="6" t="s">
        <v>40</v>
      </c>
      <c r="E58" s="6">
        <v>3.9</v>
      </c>
      <c r="F58" s="6"/>
    </row>
    <row r="59" customHeight="1" spans="2:6">
      <c r="B59" s="7">
        <v>42471</v>
      </c>
      <c r="C59" s="8" t="s">
        <v>27</v>
      </c>
      <c r="D59" s="8" t="s">
        <v>35</v>
      </c>
      <c r="E59" s="8">
        <v>3.8</v>
      </c>
      <c r="F59" s="8"/>
    </row>
    <row r="60" customHeight="1" spans="2:6">
      <c r="B60" s="5">
        <v>42471</v>
      </c>
      <c r="C60" s="6" t="s">
        <v>14</v>
      </c>
      <c r="D60" s="6" t="s">
        <v>36</v>
      </c>
      <c r="E60" s="6">
        <v>7.1</v>
      </c>
      <c r="F60" s="6"/>
    </row>
    <row r="61" customHeight="1" spans="2:6">
      <c r="B61" s="7">
        <v>42471</v>
      </c>
      <c r="C61" s="8" t="s">
        <v>19</v>
      </c>
      <c r="D61" s="8" t="s">
        <v>37</v>
      </c>
      <c r="E61" s="8">
        <v>8.3</v>
      </c>
      <c r="F61" s="8"/>
    </row>
    <row r="62" customHeight="1" spans="2:6">
      <c r="B62" s="5">
        <v>42471</v>
      </c>
      <c r="C62" s="6" t="s">
        <v>25</v>
      </c>
      <c r="D62" s="6" t="s">
        <v>38</v>
      </c>
      <c r="E62" s="6">
        <v>7.2</v>
      </c>
      <c r="F62" s="6"/>
    </row>
    <row r="63" customHeight="1" spans="2:6">
      <c r="B63" s="7">
        <v>42472</v>
      </c>
      <c r="C63" s="8" t="s">
        <v>26</v>
      </c>
      <c r="D63" s="8" t="s">
        <v>39</v>
      </c>
      <c r="E63" s="8">
        <v>6.9</v>
      </c>
      <c r="F63" s="8"/>
    </row>
    <row r="64" customHeight="1" spans="2:6">
      <c r="B64" s="5">
        <v>42472</v>
      </c>
      <c r="C64" s="6" t="s">
        <v>29</v>
      </c>
      <c r="D64" s="6" t="s">
        <v>40</v>
      </c>
      <c r="E64" s="6">
        <v>4.1</v>
      </c>
      <c r="F64" s="6"/>
    </row>
    <row r="65" customHeight="1" spans="2:6">
      <c r="B65" s="7">
        <v>42472</v>
      </c>
      <c r="C65" s="8" t="s">
        <v>31</v>
      </c>
      <c r="D65" s="8" t="s">
        <v>41</v>
      </c>
      <c r="E65" s="8">
        <v>9.9</v>
      </c>
      <c r="F65" s="8"/>
    </row>
    <row r="66" customHeight="1" spans="2:6">
      <c r="B66" s="5">
        <v>42472</v>
      </c>
      <c r="C66" s="6" t="s">
        <v>13</v>
      </c>
      <c r="D66" s="6" t="s">
        <v>35</v>
      </c>
      <c r="E66" s="6">
        <v>6.1</v>
      </c>
      <c r="F66" s="6"/>
    </row>
    <row r="67" customHeight="1" spans="2:6">
      <c r="B67" s="7">
        <v>42472</v>
      </c>
      <c r="C67" s="8" t="s">
        <v>18</v>
      </c>
      <c r="D67" s="8" t="s">
        <v>36</v>
      </c>
      <c r="E67" s="8">
        <v>3.1</v>
      </c>
      <c r="F67" s="8"/>
    </row>
    <row r="68" customHeight="1" spans="2:6">
      <c r="B68" s="5">
        <v>42472</v>
      </c>
      <c r="C68" s="6" t="s">
        <v>23</v>
      </c>
      <c r="D68" s="6" t="s">
        <v>37</v>
      </c>
      <c r="E68" s="6">
        <v>6.6</v>
      </c>
      <c r="F68" s="6"/>
    </row>
    <row r="69" customHeight="1" spans="2:6">
      <c r="B69" s="7">
        <v>42472</v>
      </c>
      <c r="C69" s="8" t="s">
        <v>28</v>
      </c>
      <c r="D69" s="8" t="s">
        <v>38</v>
      </c>
      <c r="E69" s="8">
        <v>5.6</v>
      </c>
      <c r="F69" s="8"/>
    </row>
    <row r="70" customHeight="1" spans="2:6">
      <c r="B70" s="5">
        <v>42472</v>
      </c>
      <c r="C70" s="6" t="s">
        <v>14</v>
      </c>
      <c r="D70" s="6" t="s">
        <v>39</v>
      </c>
      <c r="E70" s="6">
        <v>6.1</v>
      </c>
      <c r="F70" s="6"/>
    </row>
    <row r="71" customHeight="1" spans="2:6">
      <c r="B71" s="7">
        <v>42472</v>
      </c>
      <c r="C71" s="8" t="s">
        <v>19</v>
      </c>
      <c r="D71" s="8" t="s">
        <v>40</v>
      </c>
      <c r="E71" s="8">
        <v>3.3</v>
      </c>
      <c r="F71" s="8"/>
    </row>
    <row r="72" customHeight="1" spans="2:6">
      <c r="B72" s="5">
        <v>42472</v>
      </c>
      <c r="C72" s="6" t="s">
        <v>24</v>
      </c>
      <c r="D72" s="6" t="s">
        <v>41</v>
      </c>
      <c r="E72" s="6">
        <v>7.5</v>
      </c>
      <c r="F72" s="6"/>
    </row>
    <row r="73" customHeight="1" spans="2:6">
      <c r="B73" s="7">
        <v>42473</v>
      </c>
      <c r="C73" s="8" t="s">
        <v>29</v>
      </c>
      <c r="D73" s="8" t="s">
        <v>42</v>
      </c>
      <c r="E73" s="8">
        <v>3.9</v>
      </c>
      <c r="F73" s="8"/>
    </row>
    <row r="74" customHeight="1" spans="2:6">
      <c r="B74" s="5">
        <v>42473</v>
      </c>
      <c r="C74" s="6" t="s">
        <v>15</v>
      </c>
      <c r="D74" s="6" t="s">
        <v>43</v>
      </c>
      <c r="E74" s="6">
        <v>5.9</v>
      </c>
      <c r="F74" s="6"/>
    </row>
    <row r="75" customHeight="1" spans="2:6">
      <c r="B75" s="7">
        <v>42473</v>
      </c>
      <c r="C75" s="8" t="s">
        <v>20</v>
      </c>
      <c r="D75" s="8" t="s">
        <v>35</v>
      </c>
      <c r="E75" s="8">
        <v>5.3</v>
      </c>
      <c r="F75" s="8"/>
    </row>
    <row r="76" customHeight="1" spans="2:6">
      <c r="B76" s="5">
        <v>42473</v>
      </c>
      <c r="C76" s="6" t="s">
        <v>25</v>
      </c>
      <c r="D76" s="6" t="s">
        <v>36</v>
      </c>
      <c r="E76" s="6">
        <v>4.7</v>
      </c>
      <c r="F76" s="6"/>
    </row>
    <row r="77" customHeight="1" spans="2:6">
      <c r="B77" s="7">
        <v>42473</v>
      </c>
      <c r="C77" s="8" t="s">
        <v>30</v>
      </c>
      <c r="D77" s="8" t="s">
        <v>37</v>
      </c>
      <c r="E77" s="8">
        <v>9.5</v>
      </c>
      <c r="F77" s="8"/>
    </row>
    <row r="78" customHeight="1" spans="2:6">
      <c r="B78" s="5">
        <v>42473</v>
      </c>
      <c r="C78" s="6" t="s">
        <v>16</v>
      </c>
      <c r="D78" s="6" t="s">
        <v>38</v>
      </c>
      <c r="E78" s="6">
        <v>8.8</v>
      </c>
      <c r="F78" s="6"/>
    </row>
    <row r="79" customHeight="1" spans="2:6">
      <c r="B79" s="7">
        <v>42473</v>
      </c>
      <c r="C79" s="8" t="s">
        <v>21</v>
      </c>
      <c r="D79" s="8" t="s">
        <v>39</v>
      </c>
      <c r="E79" s="8">
        <v>2.9</v>
      </c>
      <c r="F79" s="8"/>
    </row>
    <row r="80" customHeight="1" spans="2:6">
      <c r="B80" s="5">
        <v>42473</v>
      </c>
      <c r="C80" s="6" t="s">
        <v>26</v>
      </c>
      <c r="D80" s="6" t="s">
        <v>40</v>
      </c>
      <c r="E80" s="6">
        <v>3.9</v>
      </c>
      <c r="F80" s="6"/>
    </row>
    <row r="81" customHeight="1" spans="2:6">
      <c r="B81" s="7">
        <v>42473</v>
      </c>
      <c r="C81" s="8" t="s">
        <v>31</v>
      </c>
      <c r="D81" s="8" t="s">
        <v>41</v>
      </c>
      <c r="E81" s="8">
        <v>8.2</v>
      </c>
      <c r="F81" s="8"/>
    </row>
    <row r="82" customHeight="1" spans="2:6">
      <c r="B82" s="5">
        <v>42474</v>
      </c>
      <c r="C82" s="6" t="s">
        <v>17</v>
      </c>
      <c r="D82" s="6" t="s">
        <v>42</v>
      </c>
      <c r="E82" s="6">
        <v>4.5</v>
      </c>
      <c r="F82" s="6"/>
    </row>
    <row r="83" customHeight="1" spans="2:6">
      <c r="B83" s="7">
        <v>42474</v>
      </c>
      <c r="C83" s="8" t="s">
        <v>22</v>
      </c>
      <c r="D83" s="8" t="s">
        <v>43</v>
      </c>
      <c r="E83" s="8">
        <v>5.7</v>
      </c>
      <c r="F83" s="8"/>
    </row>
    <row r="84" customHeight="1" spans="2:6">
      <c r="B84" s="5">
        <v>42474</v>
      </c>
      <c r="C84" s="6" t="s">
        <v>27</v>
      </c>
      <c r="D84" s="6" t="s">
        <v>44</v>
      </c>
      <c r="E84" s="6">
        <v>2.8</v>
      </c>
      <c r="F84" s="6"/>
    </row>
    <row r="85" customHeight="1" spans="2:6">
      <c r="B85" s="7">
        <v>42474</v>
      </c>
      <c r="C85" s="8" t="s">
        <v>32</v>
      </c>
      <c r="D85" s="8" t="s">
        <v>35</v>
      </c>
      <c r="E85" s="8">
        <v>7.8</v>
      </c>
      <c r="F85" s="8"/>
    </row>
    <row r="86" customHeight="1" spans="2:6">
      <c r="B86" s="5">
        <v>42474</v>
      </c>
      <c r="C86" s="6" t="s">
        <v>13</v>
      </c>
      <c r="D86" s="6" t="s">
        <v>36</v>
      </c>
      <c r="E86" s="6">
        <v>9.4</v>
      </c>
      <c r="F86" s="6"/>
    </row>
    <row r="87" customHeight="1" spans="2:6">
      <c r="B87" s="7">
        <v>42474</v>
      </c>
      <c r="C87" s="8" t="s">
        <v>15</v>
      </c>
      <c r="D87" s="8" t="s">
        <v>37</v>
      </c>
      <c r="E87" s="8">
        <v>3.9</v>
      </c>
      <c r="F87" s="8"/>
    </row>
    <row r="88" customHeight="1" spans="2:6">
      <c r="B88" s="5">
        <v>42474</v>
      </c>
      <c r="C88" s="6" t="s">
        <v>20</v>
      </c>
      <c r="D88" s="6" t="s">
        <v>38</v>
      </c>
      <c r="E88" s="6">
        <v>5.4</v>
      </c>
      <c r="F88" s="6"/>
    </row>
    <row r="89" customHeight="1" spans="2:6">
      <c r="B89" s="7">
        <v>42474</v>
      </c>
      <c r="C89" s="8" t="s">
        <v>21</v>
      </c>
      <c r="D89" s="8" t="s">
        <v>39</v>
      </c>
      <c r="E89" s="8">
        <v>3.1</v>
      </c>
      <c r="F89" s="8"/>
    </row>
    <row r="90" customHeight="1" spans="2:6">
      <c r="B90" s="5">
        <v>42475</v>
      </c>
      <c r="C90" s="6" t="s">
        <v>24</v>
      </c>
      <c r="D90" s="6" t="s">
        <v>40</v>
      </c>
      <c r="E90" s="6">
        <v>7.5</v>
      </c>
      <c r="F90" s="6"/>
    </row>
    <row r="91" customHeight="1" spans="2:6">
      <c r="B91" s="7">
        <v>42475</v>
      </c>
      <c r="C91" s="8" t="s">
        <v>27</v>
      </c>
      <c r="D91" s="8" t="s">
        <v>35</v>
      </c>
      <c r="E91" s="8">
        <v>9.1</v>
      </c>
      <c r="F91" s="8"/>
    </row>
    <row r="92" customHeight="1" spans="2:6">
      <c r="B92" s="5">
        <v>42475</v>
      </c>
      <c r="C92" s="6" t="s">
        <v>14</v>
      </c>
      <c r="D92" s="6" t="s">
        <v>36</v>
      </c>
      <c r="E92" s="6">
        <v>4.8</v>
      </c>
      <c r="F92" s="6"/>
    </row>
    <row r="93" customHeight="1" spans="2:6">
      <c r="B93" s="7">
        <v>42475</v>
      </c>
      <c r="C93" s="8" t="s">
        <v>19</v>
      </c>
      <c r="D93" s="8" t="s">
        <v>37</v>
      </c>
      <c r="E93" s="8">
        <v>7.6</v>
      </c>
      <c r="F93" s="8"/>
    </row>
    <row r="94" customHeight="1" spans="2:6">
      <c r="B94" s="5">
        <v>42475</v>
      </c>
      <c r="C94" s="6" t="s">
        <v>25</v>
      </c>
      <c r="D94" s="6" t="s">
        <v>38</v>
      </c>
      <c r="E94" s="6">
        <v>4.5</v>
      </c>
      <c r="F94" s="6"/>
    </row>
    <row r="95" customHeight="1" spans="2:6">
      <c r="B95" s="7">
        <v>42475</v>
      </c>
      <c r="C95" s="8" t="s">
        <v>26</v>
      </c>
      <c r="D95" s="8" t="s">
        <v>39</v>
      </c>
      <c r="E95" s="8">
        <v>1.4</v>
      </c>
      <c r="F95" s="8"/>
    </row>
    <row r="96" customHeight="1" spans="2:6">
      <c r="B96" s="5">
        <v>42475</v>
      </c>
      <c r="C96" s="6" t="s">
        <v>29</v>
      </c>
      <c r="D96" s="6" t="s">
        <v>40</v>
      </c>
      <c r="E96" s="6">
        <v>2.3</v>
      </c>
      <c r="F96" s="6"/>
    </row>
    <row r="97" customHeight="1" spans="2:6">
      <c r="B97" s="7">
        <v>42475</v>
      </c>
      <c r="C97" s="8" t="s">
        <v>31</v>
      </c>
      <c r="D97" s="8" t="s">
        <v>41</v>
      </c>
      <c r="E97" s="8">
        <v>1.3</v>
      </c>
      <c r="F97" s="8"/>
    </row>
    <row r="98" customHeight="1" spans="2:6">
      <c r="B98" s="5">
        <v>42475</v>
      </c>
      <c r="C98" s="6" t="s">
        <v>13</v>
      </c>
      <c r="D98" s="6" t="s">
        <v>35</v>
      </c>
      <c r="E98" s="6">
        <v>5.5</v>
      </c>
      <c r="F98" s="6"/>
    </row>
    <row r="99" customHeight="1" spans="2:6">
      <c r="B99" s="7">
        <v>42476</v>
      </c>
      <c r="C99" s="8" t="s">
        <v>18</v>
      </c>
      <c r="D99" s="8" t="s">
        <v>36</v>
      </c>
      <c r="E99" s="8">
        <v>9.2</v>
      </c>
      <c r="F99" s="8"/>
    </row>
    <row r="100" customHeight="1" spans="2:6">
      <c r="B100" s="5">
        <v>42476</v>
      </c>
      <c r="C100" s="6" t="s">
        <v>23</v>
      </c>
      <c r="D100" s="6" t="s">
        <v>37</v>
      </c>
      <c r="E100" s="6">
        <v>9.5</v>
      </c>
      <c r="F100" s="6"/>
    </row>
    <row r="101" customHeight="1" spans="2:6">
      <c r="B101" s="7">
        <v>42476</v>
      </c>
      <c r="C101" s="8" t="s">
        <v>28</v>
      </c>
      <c r="D101" s="8" t="s">
        <v>38</v>
      </c>
      <c r="E101" s="8">
        <v>7</v>
      </c>
      <c r="F101" s="8"/>
    </row>
    <row r="102" customHeight="1" spans="2:6">
      <c r="B102" s="5">
        <v>42476</v>
      </c>
      <c r="C102" s="6" t="s">
        <v>14</v>
      </c>
      <c r="D102" s="6" t="s">
        <v>39</v>
      </c>
      <c r="E102" s="6">
        <v>4.5</v>
      </c>
      <c r="F102" s="6"/>
    </row>
    <row r="103" customHeight="1" spans="2:6">
      <c r="B103" s="7">
        <v>42476</v>
      </c>
      <c r="C103" s="8" t="s">
        <v>19</v>
      </c>
      <c r="D103" s="8" t="s">
        <v>40</v>
      </c>
      <c r="E103" s="8">
        <v>6.6</v>
      </c>
      <c r="F103" s="8"/>
    </row>
    <row r="104" customHeight="1" spans="2:6">
      <c r="B104" s="5">
        <v>42476</v>
      </c>
      <c r="C104" s="6" t="s">
        <v>24</v>
      </c>
      <c r="D104" s="6" t="s">
        <v>41</v>
      </c>
      <c r="E104" s="6">
        <v>9.1</v>
      </c>
      <c r="F104" s="6"/>
    </row>
    <row r="105" customHeight="1" spans="2:6">
      <c r="B105" s="7">
        <v>42476</v>
      </c>
      <c r="C105" s="8" t="s">
        <v>29</v>
      </c>
      <c r="D105" s="8" t="s">
        <v>42</v>
      </c>
      <c r="E105" s="8">
        <v>8.4</v>
      </c>
      <c r="F105" s="8"/>
    </row>
    <row r="106" customHeight="1" spans="2:6">
      <c r="B106" s="5">
        <v>42476</v>
      </c>
      <c r="C106" s="6" t="s">
        <v>15</v>
      </c>
      <c r="D106" s="6" t="s">
        <v>43</v>
      </c>
      <c r="E106" s="6">
        <v>9.1</v>
      </c>
      <c r="F106" s="6"/>
    </row>
    <row r="107" customHeight="1" spans="2:6">
      <c r="B107" s="7">
        <v>42476</v>
      </c>
      <c r="C107" s="8" t="s">
        <v>20</v>
      </c>
      <c r="D107" s="8" t="s">
        <v>35</v>
      </c>
      <c r="E107" s="8">
        <v>5.4</v>
      </c>
      <c r="F107" s="8"/>
    </row>
    <row r="108" customHeight="1" spans="2:6">
      <c r="B108" s="5">
        <v>42476</v>
      </c>
      <c r="C108" s="6" t="s">
        <v>25</v>
      </c>
      <c r="D108" s="6" t="s">
        <v>36</v>
      </c>
      <c r="E108" s="6">
        <v>9.5</v>
      </c>
      <c r="F108" s="6"/>
    </row>
    <row r="109" customHeight="1" spans="2:6">
      <c r="B109" s="7">
        <v>42476</v>
      </c>
      <c r="C109" s="8" t="s">
        <v>30</v>
      </c>
      <c r="D109" s="8" t="s">
        <v>37</v>
      </c>
      <c r="E109" s="8">
        <v>1.8</v>
      </c>
      <c r="F109" s="8"/>
    </row>
    <row r="110" customHeight="1" spans="2:6">
      <c r="B110" s="5">
        <v>42476</v>
      </c>
      <c r="C110" s="6" t="s">
        <v>16</v>
      </c>
      <c r="D110" s="6" t="s">
        <v>38</v>
      </c>
      <c r="E110" s="6">
        <v>2</v>
      </c>
      <c r="F110" s="6"/>
    </row>
    <row r="111" customHeight="1" spans="2:6">
      <c r="B111" s="7">
        <v>42476</v>
      </c>
      <c r="C111" s="8" t="s">
        <v>21</v>
      </c>
      <c r="D111" s="8" t="s">
        <v>39</v>
      </c>
      <c r="E111" s="8">
        <v>8.7</v>
      </c>
      <c r="F111" s="8"/>
    </row>
    <row r="112" customHeight="1" spans="2:6">
      <c r="B112" s="5">
        <v>42476</v>
      </c>
      <c r="C112" s="6" t="s">
        <v>26</v>
      </c>
      <c r="D112" s="6" t="s">
        <v>40</v>
      </c>
      <c r="E112" s="6">
        <v>2.3</v>
      </c>
      <c r="F112" s="6"/>
    </row>
    <row r="113" customHeight="1" spans="2:6">
      <c r="B113" s="7">
        <v>42476</v>
      </c>
      <c r="C113" s="8" t="s">
        <v>31</v>
      </c>
      <c r="D113" s="8" t="s">
        <v>41</v>
      </c>
      <c r="E113" s="8">
        <v>2.7</v>
      </c>
      <c r="F113" s="8"/>
    </row>
    <row r="114" customHeight="1" spans="2:6">
      <c r="B114" s="5">
        <v>42477</v>
      </c>
      <c r="C114" s="6" t="s">
        <v>17</v>
      </c>
      <c r="D114" s="6" t="s">
        <v>42</v>
      </c>
      <c r="E114" s="6">
        <v>3.3</v>
      </c>
      <c r="F114" s="6"/>
    </row>
    <row r="115" customHeight="1" spans="2:6">
      <c r="B115" s="7">
        <v>42477</v>
      </c>
      <c r="C115" s="8" t="s">
        <v>22</v>
      </c>
      <c r="D115" s="8" t="s">
        <v>43</v>
      </c>
      <c r="E115" s="8">
        <v>6.1</v>
      </c>
      <c r="F115" s="8"/>
    </row>
    <row r="116" customHeight="1" spans="2:6">
      <c r="B116" s="5">
        <v>42477</v>
      </c>
      <c r="C116" s="6" t="s">
        <v>27</v>
      </c>
      <c r="D116" s="6" t="s">
        <v>44</v>
      </c>
      <c r="E116" s="6">
        <v>1.1</v>
      </c>
      <c r="F116" s="6"/>
    </row>
    <row r="117" customHeight="1" spans="2:6">
      <c r="B117" s="7">
        <v>42477</v>
      </c>
      <c r="C117" s="8" t="s">
        <v>32</v>
      </c>
      <c r="D117" s="8" t="s">
        <v>35</v>
      </c>
      <c r="E117" s="8">
        <v>7</v>
      </c>
      <c r="F117" s="8"/>
    </row>
    <row r="118" customHeight="1" spans="2:6">
      <c r="B118" s="5">
        <v>42477</v>
      </c>
      <c r="C118" s="6" t="s">
        <v>13</v>
      </c>
      <c r="D118" s="6" t="s">
        <v>36</v>
      </c>
      <c r="E118" s="6">
        <v>4.5</v>
      </c>
      <c r="F118" s="6"/>
    </row>
    <row r="119" customHeight="1" spans="2:6">
      <c r="B119" s="7">
        <v>42477</v>
      </c>
      <c r="C119" s="8" t="s">
        <v>15</v>
      </c>
      <c r="D119" s="8" t="s">
        <v>37</v>
      </c>
      <c r="E119" s="8">
        <v>6.5</v>
      </c>
      <c r="F119" s="8"/>
    </row>
    <row r="120" customHeight="1" spans="2:6">
      <c r="B120" s="5">
        <v>42477</v>
      </c>
      <c r="C120" s="6" t="s">
        <v>20</v>
      </c>
      <c r="D120" s="6" t="s">
        <v>38</v>
      </c>
      <c r="E120" s="6">
        <v>9</v>
      </c>
      <c r="F120" s="6"/>
    </row>
    <row r="121" customHeight="1" spans="2:6">
      <c r="B121" s="7">
        <v>42477</v>
      </c>
      <c r="C121" s="8" t="s">
        <v>21</v>
      </c>
      <c r="D121" s="8" t="s">
        <v>39</v>
      </c>
      <c r="E121" s="8">
        <v>6.6</v>
      </c>
      <c r="F121" s="8"/>
    </row>
    <row r="122" customHeight="1" spans="2:6">
      <c r="B122" s="5">
        <v>42477</v>
      </c>
      <c r="C122" s="6" t="s">
        <v>24</v>
      </c>
      <c r="D122" s="6" t="s">
        <v>40</v>
      </c>
      <c r="E122" s="6">
        <v>8.1</v>
      </c>
      <c r="F122" s="6"/>
    </row>
    <row r="123" customHeight="1" spans="2:6">
      <c r="B123" s="7">
        <v>42477</v>
      </c>
      <c r="C123" s="8" t="s">
        <v>27</v>
      </c>
      <c r="D123" s="8" t="s">
        <v>35</v>
      </c>
      <c r="E123" s="8">
        <v>5.4</v>
      </c>
      <c r="F123" s="8"/>
    </row>
    <row r="124" customHeight="1" spans="2:6">
      <c r="B124" s="5">
        <v>42477</v>
      </c>
      <c r="C124" s="6" t="s">
        <v>14</v>
      </c>
      <c r="D124" s="6" t="s">
        <v>36</v>
      </c>
      <c r="E124" s="6">
        <v>5.2</v>
      </c>
      <c r="F124" s="6"/>
    </row>
    <row r="125" customHeight="1" spans="2:6">
      <c r="B125" s="7">
        <v>42477</v>
      </c>
      <c r="C125" s="8" t="s">
        <v>19</v>
      </c>
      <c r="D125" s="8" t="s">
        <v>37</v>
      </c>
      <c r="E125" s="8">
        <v>6.9</v>
      </c>
      <c r="F125" s="8"/>
    </row>
    <row r="126" customHeight="1" spans="2:6">
      <c r="B126" s="5">
        <v>42477</v>
      </c>
      <c r="C126" s="6" t="s">
        <v>25</v>
      </c>
      <c r="D126" s="6" t="s">
        <v>38</v>
      </c>
      <c r="E126" s="6">
        <v>9.2</v>
      </c>
      <c r="F126" s="6"/>
    </row>
    <row r="127" customHeight="1" spans="2:6">
      <c r="B127" s="7">
        <v>42477</v>
      </c>
      <c r="C127" s="8" t="s">
        <v>26</v>
      </c>
      <c r="D127" s="8" t="s">
        <v>39</v>
      </c>
      <c r="E127" s="8">
        <v>2.9</v>
      </c>
      <c r="F127" s="8"/>
    </row>
    <row r="128" customHeight="1" spans="2:6">
      <c r="B128" s="5">
        <v>42477</v>
      </c>
      <c r="C128" s="6" t="s">
        <v>29</v>
      </c>
      <c r="D128" s="6" t="s">
        <v>40</v>
      </c>
      <c r="E128" s="6">
        <v>4.9</v>
      </c>
      <c r="F128" s="6"/>
    </row>
    <row r="129" customHeight="1" spans="2:6">
      <c r="B129" s="7">
        <v>42477</v>
      </c>
      <c r="C129" s="8" t="s">
        <v>31</v>
      </c>
      <c r="D129" s="8" t="s">
        <v>41</v>
      </c>
      <c r="E129" s="8">
        <v>9.7</v>
      </c>
      <c r="F129" s="8"/>
    </row>
    <row r="130" customHeight="1" spans="2:6">
      <c r="B130" s="5">
        <v>42477</v>
      </c>
      <c r="C130" s="6" t="s">
        <v>13</v>
      </c>
      <c r="D130" s="6" t="s">
        <v>35</v>
      </c>
      <c r="E130" s="6">
        <v>4.9</v>
      </c>
      <c r="F130" s="6"/>
    </row>
    <row r="131" customHeight="1" spans="2:6">
      <c r="B131" s="7">
        <v>42478</v>
      </c>
      <c r="C131" s="8" t="s">
        <v>18</v>
      </c>
      <c r="D131" s="8" t="s">
        <v>36</v>
      </c>
      <c r="E131" s="8">
        <v>9.5</v>
      </c>
      <c r="F131" s="8"/>
    </row>
    <row r="132" customHeight="1" spans="2:6">
      <c r="B132" s="5">
        <v>42478</v>
      </c>
      <c r="C132" s="6" t="s">
        <v>23</v>
      </c>
      <c r="D132" s="6" t="s">
        <v>37</v>
      </c>
      <c r="E132" s="6">
        <v>7.3</v>
      </c>
      <c r="F132" s="6"/>
    </row>
    <row r="133" customHeight="1" spans="2:6">
      <c r="B133" s="7">
        <v>42478</v>
      </c>
      <c r="C133" s="8" t="s">
        <v>28</v>
      </c>
      <c r="D133" s="8" t="s">
        <v>38</v>
      </c>
      <c r="E133" s="8">
        <v>4.9</v>
      </c>
      <c r="F133" s="8"/>
    </row>
    <row r="134" customHeight="1" spans="2:6">
      <c r="B134" s="5">
        <v>42478</v>
      </c>
      <c r="C134" s="6" t="s">
        <v>14</v>
      </c>
      <c r="D134" s="6" t="s">
        <v>39</v>
      </c>
      <c r="E134" s="6">
        <v>3.7</v>
      </c>
      <c r="F134" s="6"/>
    </row>
    <row r="135" customHeight="1" spans="2:6">
      <c r="B135" s="7">
        <v>42478</v>
      </c>
      <c r="C135" s="8" t="s">
        <v>19</v>
      </c>
      <c r="D135" s="8" t="s">
        <v>40</v>
      </c>
      <c r="E135" s="8">
        <v>8.3</v>
      </c>
      <c r="F135" s="8"/>
    </row>
    <row r="136" customHeight="1" spans="2:6">
      <c r="B136" s="5">
        <v>42478</v>
      </c>
      <c r="C136" s="6" t="s">
        <v>24</v>
      </c>
      <c r="D136" s="6" t="s">
        <v>41</v>
      </c>
      <c r="E136" s="6">
        <v>5.9</v>
      </c>
      <c r="F136" s="6"/>
    </row>
    <row r="137" customHeight="1" spans="2:6">
      <c r="B137" s="7">
        <v>42478</v>
      </c>
      <c r="C137" s="8" t="s">
        <v>29</v>
      </c>
      <c r="D137" s="8" t="s">
        <v>42</v>
      </c>
      <c r="E137" s="8">
        <v>6.1</v>
      </c>
      <c r="F137" s="8"/>
    </row>
    <row r="138" customHeight="1" spans="2:6">
      <c r="B138" s="5">
        <v>42478</v>
      </c>
      <c r="C138" s="6" t="s">
        <v>15</v>
      </c>
      <c r="D138" s="6" t="s">
        <v>43</v>
      </c>
      <c r="E138" s="6">
        <v>7.5</v>
      </c>
      <c r="F138" s="6"/>
    </row>
    <row r="139" customHeight="1" spans="2:6">
      <c r="B139" s="7">
        <v>42478</v>
      </c>
      <c r="C139" s="8" t="s">
        <v>20</v>
      </c>
      <c r="D139" s="8" t="s">
        <v>35</v>
      </c>
      <c r="E139" s="8">
        <v>6.3</v>
      </c>
      <c r="F139" s="8"/>
    </row>
    <row r="140" customHeight="1" spans="2:6">
      <c r="B140" s="5">
        <v>42478</v>
      </c>
      <c r="C140" s="6" t="s">
        <v>25</v>
      </c>
      <c r="D140" s="6" t="s">
        <v>36</v>
      </c>
      <c r="E140" s="6">
        <v>9.2</v>
      </c>
      <c r="F140" s="6"/>
    </row>
    <row r="141" customHeight="1" spans="2:6">
      <c r="B141" s="7">
        <v>42478</v>
      </c>
      <c r="C141" s="8" t="s">
        <v>30</v>
      </c>
      <c r="D141" s="8" t="s">
        <v>37</v>
      </c>
      <c r="E141" s="8">
        <v>9.7</v>
      </c>
      <c r="F141" s="8"/>
    </row>
    <row r="142" customHeight="1" spans="2:6">
      <c r="B142" s="5">
        <v>42478</v>
      </c>
      <c r="C142" s="6" t="s">
        <v>16</v>
      </c>
      <c r="D142" s="6" t="s">
        <v>38</v>
      </c>
      <c r="E142" s="6">
        <v>4.6</v>
      </c>
      <c r="F142" s="6"/>
    </row>
    <row r="143" customHeight="1" spans="2:6">
      <c r="B143" s="7">
        <v>42478</v>
      </c>
      <c r="C143" s="8" t="s">
        <v>21</v>
      </c>
      <c r="D143" s="8" t="s">
        <v>39</v>
      </c>
      <c r="E143" s="8">
        <v>9.8</v>
      </c>
      <c r="F143" s="8"/>
    </row>
    <row r="144" customHeight="1" spans="2:6">
      <c r="B144" s="5">
        <v>42478</v>
      </c>
      <c r="C144" s="6" t="s">
        <v>26</v>
      </c>
      <c r="D144" s="6" t="s">
        <v>40</v>
      </c>
      <c r="E144" s="6">
        <v>8.1</v>
      </c>
      <c r="F144" s="6"/>
    </row>
    <row r="145" customHeight="1" spans="2:6">
      <c r="B145" s="7">
        <v>42478</v>
      </c>
      <c r="C145" s="8" t="s">
        <v>31</v>
      </c>
      <c r="D145" s="8" t="s">
        <v>41</v>
      </c>
      <c r="E145" s="8">
        <v>5.5</v>
      </c>
      <c r="F145" s="8"/>
    </row>
    <row r="146" customHeight="1" spans="2:6">
      <c r="B146" s="5">
        <v>42478</v>
      </c>
      <c r="C146" s="6" t="s">
        <v>17</v>
      </c>
      <c r="D146" s="6" t="s">
        <v>42</v>
      </c>
      <c r="E146" s="6">
        <v>3.5</v>
      </c>
      <c r="F146" s="6"/>
    </row>
    <row r="147" customHeight="1" spans="2:6">
      <c r="B147" s="7">
        <v>42479</v>
      </c>
      <c r="C147" s="8" t="s">
        <v>22</v>
      </c>
      <c r="D147" s="8" t="s">
        <v>43</v>
      </c>
      <c r="E147" s="8">
        <v>3.2</v>
      </c>
      <c r="F147" s="8"/>
    </row>
    <row r="148" customHeight="1" spans="2:6">
      <c r="B148" s="5">
        <v>42479</v>
      </c>
      <c r="C148" s="6" t="s">
        <v>27</v>
      </c>
      <c r="D148" s="6" t="s">
        <v>44</v>
      </c>
      <c r="E148" s="6">
        <v>3.1</v>
      </c>
      <c r="F148" s="6"/>
    </row>
    <row r="149" customHeight="1" spans="2:6">
      <c r="B149" s="7">
        <v>42479</v>
      </c>
      <c r="C149" s="8" t="s">
        <v>32</v>
      </c>
      <c r="D149" s="8" t="s">
        <v>35</v>
      </c>
      <c r="E149" s="8">
        <v>9.9</v>
      </c>
      <c r="F149" s="8"/>
    </row>
    <row r="150" customHeight="1" spans="2:6">
      <c r="B150" s="5">
        <v>42479</v>
      </c>
      <c r="C150" s="6" t="s">
        <v>13</v>
      </c>
      <c r="D150" s="6" t="s">
        <v>36</v>
      </c>
      <c r="E150" s="6">
        <v>4.6</v>
      </c>
      <c r="F150" s="6"/>
    </row>
    <row r="151" customHeight="1" spans="2:6">
      <c r="B151" s="7">
        <v>42479</v>
      </c>
      <c r="C151" s="8" t="s">
        <v>15</v>
      </c>
      <c r="D151" s="8" t="s">
        <v>37</v>
      </c>
      <c r="E151" s="8">
        <v>4.6</v>
      </c>
      <c r="F151" s="8"/>
    </row>
    <row r="152" customHeight="1" spans="2:6">
      <c r="B152" s="5">
        <v>42479</v>
      </c>
      <c r="C152" s="6" t="s">
        <v>20</v>
      </c>
      <c r="D152" s="6" t="s">
        <v>38</v>
      </c>
      <c r="E152" s="6">
        <v>9.1</v>
      </c>
      <c r="F152" s="6"/>
    </row>
    <row r="153" customHeight="1" spans="2:6">
      <c r="B153" s="7">
        <v>42479</v>
      </c>
      <c r="C153" s="8" t="s">
        <v>21</v>
      </c>
      <c r="D153" s="8" t="s">
        <v>39</v>
      </c>
      <c r="E153" s="8">
        <v>9.7</v>
      </c>
      <c r="F153" s="8"/>
    </row>
    <row r="154" customHeight="1" spans="2:6">
      <c r="B154" s="5">
        <v>42479</v>
      </c>
      <c r="C154" s="6" t="s">
        <v>24</v>
      </c>
      <c r="D154" s="6" t="s">
        <v>40</v>
      </c>
      <c r="E154" s="6">
        <v>6</v>
      </c>
      <c r="F154" s="6"/>
    </row>
    <row r="155" customHeight="1" spans="2:6">
      <c r="B155" s="7">
        <v>42479</v>
      </c>
      <c r="C155" s="8" t="s">
        <v>27</v>
      </c>
      <c r="D155" s="8" t="s">
        <v>35</v>
      </c>
      <c r="E155" s="8">
        <v>7.4</v>
      </c>
      <c r="F155" s="8"/>
    </row>
    <row r="156" customHeight="1" spans="2:6">
      <c r="B156" s="5">
        <v>42479</v>
      </c>
      <c r="C156" s="6" t="s">
        <v>14</v>
      </c>
      <c r="D156" s="6" t="s">
        <v>36</v>
      </c>
      <c r="E156" s="6">
        <v>2.7</v>
      </c>
      <c r="F156" s="6"/>
    </row>
    <row r="157" customHeight="1" spans="2:6">
      <c r="B157" s="7">
        <v>42479</v>
      </c>
      <c r="C157" s="8" t="s">
        <v>19</v>
      </c>
      <c r="D157" s="8" t="s">
        <v>37</v>
      </c>
      <c r="E157" s="8">
        <v>5.2</v>
      </c>
      <c r="F157" s="8"/>
    </row>
    <row r="158" customHeight="1" spans="2:6">
      <c r="B158" s="5">
        <v>42479</v>
      </c>
      <c r="C158" s="6" t="s">
        <v>25</v>
      </c>
      <c r="D158" s="6" t="s">
        <v>38</v>
      </c>
      <c r="E158" s="6">
        <v>1.8</v>
      </c>
      <c r="F158" s="6"/>
    </row>
    <row r="159" customHeight="1" spans="2:6">
      <c r="B159" s="7">
        <v>42479</v>
      </c>
      <c r="C159" s="8" t="s">
        <v>26</v>
      </c>
      <c r="D159" s="8" t="s">
        <v>39</v>
      </c>
      <c r="E159" s="8">
        <v>9.4</v>
      </c>
      <c r="F159" s="8"/>
    </row>
    <row r="160" customHeight="1" spans="2:6">
      <c r="B160" s="5">
        <v>42479</v>
      </c>
      <c r="C160" s="6" t="s">
        <v>29</v>
      </c>
      <c r="D160" s="6" t="s">
        <v>40</v>
      </c>
      <c r="E160" s="6">
        <v>4.3</v>
      </c>
      <c r="F160" s="6"/>
    </row>
    <row r="161" customHeight="1" spans="2:6">
      <c r="B161" s="7">
        <v>42479</v>
      </c>
      <c r="C161" s="8" t="s">
        <v>31</v>
      </c>
      <c r="D161" s="8" t="s">
        <v>41</v>
      </c>
      <c r="E161" s="8">
        <v>4.8</v>
      </c>
      <c r="F161" s="8"/>
    </row>
    <row r="162" customHeight="1" spans="2:6">
      <c r="B162" s="5">
        <v>42479</v>
      </c>
      <c r="C162" s="6" t="s">
        <v>13</v>
      </c>
      <c r="D162" s="6" t="s">
        <v>35</v>
      </c>
      <c r="E162" s="6">
        <v>7.2</v>
      </c>
      <c r="F162" s="6"/>
    </row>
    <row r="163" customHeight="1" spans="2:6">
      <c r="B163" s="7">
        <v>42479</v>
      </c>
      <c r="C163" s="8" t="s">
        <v>18</v>
      </c>
      <c r="D163" s="8" t="s">
        <v>36</v>
      </c>
      <c r="E163" s="8">
        <v>2.2</v>
      </c>
      <c r="F163" s="8"/>
    </row>
    <row r="164" customHeight="1" spans="2:6">
      <c r="B164" s="5">
        <v>42479</v>
      </c>
      <c r="C164" s="6" t="s">
        <v>23</v>
      </c>
      <c r="D164" s="6" t="s">
        <v>37</v>
      </c>
      <c r="E164" s="6">
        <v>5.7</v>
      </c>
      <c r="F164" s="6"/>
    </row>
    <row r="165" customHeight="1" spans="2:6">
      <c r="B165" s="7">
        <v>42480</v>
      </c>
      <c r="C165" s="8" t="s">
        <v>28</v>
      </c>
      <c r="D165" s="8" t="s">
        <v>38</v>
      </c>
      <c r="E165" s="8">
        <v>2.2</v>
      </c>
      <c r="F165" s="8"/>
    </row>
    <row r="166" customHeight="1" spans="2:6">
      <c r="B166" s="5">
        <v>42480</v>
      </c>
      <c r="C166" s="6" t="s">
        <v>14</v>
      </c>
      <c r="D166" s="6" t="s">
        <v>39</v>
      </c>
      <c r="E166" s="6">
        <v>7.6</v>
      </c>
      <c r="F166" s="6"/>
    </row>
    <row r="167" customHeight="1" spans="2:6">
      <c r="B167" s="7">
        <v>42480</v>
      </c>
      <c r="C167" s="8" t="s">
        <v>19</v>
      </c>
      <c r="D167" s="8" t="s">
        <v>40</v>
      </c>
      <c r="E167" s="8">
        <v>8.8</v>
      </c>
      <c r="F167" s="8"/>
    </row>
    <row r="168" customHeight="1" spans="2:6">
      <c r="B168" s="5">
        <v>42480</v>
      </c>
      <c r="C168" s="6" t="s">
        <v>24</v>
      </c>
      <c r="D168" s="6" t="s">
        <v>41</v>
      </c>
      <c r="E168" s="6">
        <v>0.8</v>
      </c>
      <c r="F168" s="6"/>
    </row>
    <row r="169" customHeight="1" spans="2:6">
      <c r="B169" s="7">
        <v>42480</v>
      </c>
      <c r="C169" s="8" t="s">
        <v>29</v>
      </c>
      <c r="D169" s="8" t="s">
        <v>42</v>
      </c>
      <c r="E169" s="8">
        <v>5.8</v>
      </c>
      <c r="F169" s="8"/>
    </row>
    <row r="170" customHeight="1" spans="2:6">
      <c r="B170" s="5">
        <v>42480</v>
      </c>
      <c r="C170" s="6" t="s">
        <v>15</v>
      </c>
      <c r="D170" s="6" t="s">
        <v>43</v>
      </c>
      <c r="E170" s="6">
        <v>3.6</v>
      </c>
      <c r="F170" s="6"/>
    </row>
    <row r="171" customHeight="1" spans="2:6">
      <c r="B171" s="7">
        <v>42480</v>
      </c>
      <c r="C171" s="8" t="s">
        <v>20</v>
      </c>
      <c r="D171" s="8" t="s">
        <v>35</v>
      </c>
      <c r="E171" s="8">
        <v>0.1</v>
      </c>
      <c r="F171" s="8"/>
    </row>
    <row r="172" customHeight="1" spans="2:6">
      <c r="B172" s="5">
        <v>42480</v>
      </c>
      <c r="C172" s="6" t="s">
        <v>25</v>
      </c>
      <c r="D172" s="6" t="s">
        <v>36</v>
      </c>
      <c r="E172" s="6">
        <v>3.8</v>
      </c>
      <c r="F172" s="6"/>
    </row>
    <row r="173" customHeight="1" spans="2:6">
      <c r="B173" s="7">
        <v>42480</v>
      </c>
      <c r="C173" s="8" t="s">
        <v>30</v>
      </c>
      <c r="D173" s="8" t="s">
        <v>37</v>
      </c>
      <c r="E173" s="8">
        <v>7.8</v>
      </c>
      <c r="F173" s="8"/>
    </row>
    <row r="174" customHeight="1" spans="2:6">
      <c r="B174" s="5">
        <v>42480</v>
      </c>
      <c r="C174" s="6" t="s">
        <v>16</v>
      </c>
      <c r="D174" s="6" t="s">
        <v>38</v>
      </c>
      <c r="E174" s="6">
        <v>5</v>
      </c>
      <c r="F174" s="6"/>
    </row>
    <row r="175" customHeight="1" spans="2:6">
      <c r="B175" s="7">
        <v>42480</v>
      </c>
      <c r="C175" s="8" t="s">
        <v>21</v>
      </c>
      <c r="D175" s="8" t="s">
        <v>39</v>
      </c>
      <c r="E175" s="8">
        <v>1.1</v>
      </c>
      <c r="F175" s="8"/>
    </row>
    <row r="176" customHeight="1" spans="2:6">
      <c r="B176" s="5">
        <v>42480</v>
      </c>
      <c r="C176" s="6" t="s">
        <v>26</v>
      </c>
      <c r="D176" s="6" t="s">
        <v>40</v>
      </c>
      <c r="E176" s="6">
        <v>4.1</v>
      </c>
      <c r="F176" s="6"/>
    </row>
    <row r="177" customHeight="1" spans="2:6">
      <c r="B177" s="7">
        <v>42480</v>
      </c>
      <c r="C177" s="8" t="s">
        <v>31</v>
      </c>
      <c r="D177" s="8" t="s">
        <v>41</v>
      </c>
      <c r="E177" s="8">
        <v>4.9</v>
      </c>
      <c r="F177" s="8"/>
    </row>
    <row r="178" customHeight="1" spans="2:6">
      <c r="B178" s="5">
        <v>42480</v>
      </c>
      <c r="C178" s="6" t="s">
        <v>17</v>
      </c>
      <c r="D178" s="6" t="s">
        <v>42</v>
      </c>
      <c r="E178" s="6">
        <v>9.5</v>
      </c>
      <c r="F178" s="6"/>
    </row>
    <row r="179" customHeight="1" spans="2:6">
      <c r="B179" s="7">
        <v>42480</v>
      </c>
      <c r="C179" s="8" t="s">
        <v>22</v>
      </c>
      <c r="D179" s="8" t="s">
        <v>43</v>
      </c>
      <c r="E179" s="8">
        <v>0.6</v>
      </c>
      <c r="F179" s="8"/>
    </row>
    <row r="180" customHeight="1" spans="2:6">
      <c r="B180" s="5">
        <v>42480</v>
      </c>
      <c r="C180" s="6" t="s">
        <v>27</v>
      </c>
      <c r="D180" s="6" t="s">
        <v>44</v>
      </c>
      <c r="E180" s="6">
        <v>6.2</v>
      </c>
      <c r="F180" s="6"/>
    </row>
    <row r="181" customHeight="1" spans="2:6">
      <c r="B181" s="7">
        <v>42480</v>
      </c>
      <c r="C181" s="8" t="s">
        <v>32</v>
      </c>
      <c r="D181" s="8" t="s">
        <v>35</v>
      </c>
      <c r="E181" s="8">
        <v>8.2</v>
      </c>
      <c r="F181" s="8"/>
    </row>
    <row r="182" customHeight="1" spans="2:6">
      <c r="B182" s="5">
        <v>42480</v>
      </c>
      <c r="C182" s="6" t="s">
        <v>13</v>
      </c>
      <c r="D182" s="6" t="s">
        <v>36</v>
      </c>
      <c r="E182" s="6">
        <v>3.8</v>
      </c>
      <c r="F182" s="6"/>
    </row>
    <row r="183" customHeight="1" spans="2:6">
      <c r="B183" s="7"/>
      <c r="C183" s="8"/>
      <c r="D183" s="8"/>
      <c r="E183" s="8"/>
      <c r="F183" s="8"/>
    </row>
    <row r="184" customHeight="1" spans="2:6">
      <c r="B184" s="5"/>
      <c r="C184" s="6"/>
      <c r="D184" s="6"/>
      <c r="E184" s="6"/>
      <c r="F184" s="6"/>
    </row>
    <row r="185" customHeight="1" spans="2:6">
      <c r="B185" s="7"/>
      <c r="C185" s="8"/>
      <c r="D185" s="8"/>
      <c r="E185" s="8"/>
      <c r="F185" s="8"/>
    </row>
    <row r="186" customHeight="1" spans="2:6">
      <c r="B186" s="5"/>
      <c r="C186" s="6"/>
      <c r="D186" s="6"/>
      <c r="E186" s="6"/>
      <c r="F186" s="6"/>
    </row>
    <row r="187" customHeight="1" spans="2:6">
      <c r="B187" s="7"/>
      <c r="C187" s="8"/>
      <c r="D187" s="8"/>
      <c r="E187" s="8"/>
      <c r="F187" s="8"/>
    </row>
    <row r="188" customHeight="1" spans="2:6">
      <c r="B188" s="5"/>
      <c r="C188" s="6"/>
      <c r="D188" s="6"/>
      <c r="E188" s="6"/>
      <c r="F188" s="6"/>
    </row>
    <row r="189" customHeight="1" spans="2:6">
      <c r="B189" s="7"/>
      <c r="C189" s="8"/>
      <c r="D189" s="8"/>
      <c r="E189" s="8"/>
      <c r="F189" s="8"/>
    </row>
    <row r="190" customHeight="1" spans="2:6">
      <c r="B190" s="5"/>
      <c r="C190" s="6"/>
      <c r="D190" s="6"/>
      <c r="E190" s="6"/>
      <c r="F190" s="6"/>
    </row>
    <row r="191" customHeight="1" spans="2:6">
      <c r="B191" s="7"/>
      <c r="C191" s="8"/>
      <c r="D191" s="8"/>
      <c r="E191" s="8"/>
      <c r="F191" s="8"/>
    </row>
    <row r="192" customHeight="1" spans="2:6">
      <c r="B192" s="5"/>
      <c r="C192" s="6"/>
      <c r="D192" s="6"/>
      <c r="E192" s="6"/>
      <c r="F192" s="6"/>
    </row>
    <row r="193" customHeight="1" spans="2:6">
      <c r="B193" s="7"/>
      <c r="C193" s="8"/>
      <c r="D193" s="8"/>
      <c r="E193" s="8"/>
      <c r="F193" s="8"/>
    </row>
    <row r="194" customHeight="1" spans="2:6">
      <c r="B194" s="5"/>
      <c r="C194" s="6"/>
      <c r="D194" s="6"/>
      <c r="E194" s="6"/>
      <c r="F194" s="6"/>
    </row>
    <row r="195" customHeight="1" spans="2:6">
      <c r="B195" s="7"/>
      <c r="C195" s="8"/>
      <c r="D195" s="8"/>
      <c r="E195" s="8"/>
      <c r="F195" s="8"/>
    </row>
    <row r="196" customHeight="1" spans="2:6">
      <c r="B196" s="5"/>
      <c r="C196" s="6"/>
      <c r="D196" s="6"/>
      <c r="E196" s="6"/>
      <c r="F196" s="6"/>
    </row>
    <row r="197" customHeight="1" spans="2:6">
      <c r="B197" s="7"/>
      <c r="C197" s="8"/>
      <c r="D197" s="8"/>
      <c r="E197" s="8"/>
      <c r="F197" s="8"/>
    </row>
    <row r="198" customHeight="1" spans="2:6">
      <c r="B198" s="5"/>
      <c r="C198" s="6"/>
      <c r="D198" s="6"/>
      <c r="E198" s="6"/>
      <c r="F198" s="6"/>
    </row>
    <row r="199" customHeight="1" spans="2:6">
      <c r="B199" s="7"/>
      <c r="C199" s="8"/>
      <c r="D199" s="8"/>
      <c r="E199" s="8"/>
      <c r="F199" s="8"/>
    </row>
    <row r="200" customHeight="1" spans="2:6">
      <c r="B200" s="5"/>
      <c r="C200" s="6"/>
      <c r="D200" s="6"/>
      <c r="E200" s="6"/>
      <c r="F200" s="6"/>
    </row>
    <row r="201" customHeight="1" spans="2:6">
      <c r="B201" s="7"/>
      <c r="C201" s="8"/>
      <c r="D201" s="8"/>
      <c r="E201" s="8"/>
      <c r="F201" s="8"/>
    </row>
    <row r="202" customHeight="1" spans="2:6">
      <c r="B202" s="5"/>
      <c r="C202" s="6"/>
      <c r="D202" s="6"/>
      <c r="E202" s="6"/>
      <c r="F202" s="6"/>
    </row>
    <row r="203" customHeight="1" spans="2:6">
      <c r="B203" s="7"/>
      <c r="C203" s="8"/>
      <c r="D203" s="8"/>
      <c r="E203" s="8"/>
      <c r="F203" s="8"/>
    </row>
    <row r="204" customHeight="1" spans="2:6">
      <c r="B204" s="5"/>
      <c r="C204" s="6"/>
      <c r="D204" s="6"/>
      <c r="E204" s="6"/>
      <c r="F204" s="6"/>
    </row>
    <row r="205" customHeight="1" spans="2:6">
      <c r="B205" s="7"/>
      <c r="C205" s="8"/>
      <c r="D205" s="8"/>
      <c r="E205" s="8"/>
      <c r="F205" s="8"/>
    </row>
    <row r="206" customHeight="1" spans="2:6">
      <c r="B206" s="5"/>
      <c r="C206" s="6"/>
      <c r="D206" s="6"/>
      <c r="E206" s="6"/>
      <c r="F206" s="6"/>
    </row>
    <row r="207" customHeight="1" spans="2:6">
      <c r="B207" s="7"/>
      <c r="C207" s="8"/>
      <c r="D207" s="8"/>
      <c r="E207" s="8"/>
      <c r="F207" s="8"/>
    </row>
    <row r="208" customHeight="1" spans="2:6">
      <c r="B208" s="5"/>
      <c r="C208" s="6"/>
      <c r="D208" s="6"/>
      <c r="E208" s="6"/>
      <c r="F208" s="6"/>
    </row>
    <row r="209" customHeight="1" spans="2:6">
      <c r="B209" s="7"/>
      <c r="C209" s="8"/>
      <c r="D209" s="8"/>
      <c r="E209" s="8"/>
      <c r="F209" s="8"/>
    </row>
    <row r="210" customHeight="1" spans="2:6">
      <c r="B210" s="5"/>
      <c r="C210" s="6"/>
      <c r="D210" s="6"/>
      <c r="E210" s="6"/>
      <c r="F210" s="6"/>
    </row>
    <row r="211" customHeight="1" spans="2:6">
      <c r="B211" s="7"/>
      <c r="C211" s="8"/>
      <c r="D211" s="8"/>
      <c r="E211" s="8"/>
      <c r="F211" s="8"/>
    </row>
    <row r="212" customHeight="1" spans="2:6">
      <c r="B212" s="5"/>
      <c r="C212" s="6"/>
      <c r="D212" s="6"/>
      <c r="E212" s="6"/>
      <c r="F212" s="6"/>
    </row>
    <row r="213" customHeight="1" spans="2:6">
      <c r="B213" s="7"/>
      <c r="C213" s="8"/>
      <c r="D213" s="8"/>
      <c r="E213" s="8"/>
      <c r="F213" s="8"/>
    </row>
    <row r="214" customHeight="1" spans="2:6">
      <c r="B214" s="5"/>
      <c r="C214" s="6"/>
      <c r="D214" s="6"/>
      <c r="E214" s="6"/>
      <c r="F214" s="6"/>
    </row>
    <row r="215" customHeight="1" spans="2:6">
      <c r="B215" s="7"/>
      <c r="C215" s="8"/>
      <c r="D215" s="8"/>
      <c r="E215" s="8"/>
      <c r="F215" s="8"/>
    </row>
    <row r="216" customHeight="1" spans="2:6">
      <c r="B216" s="5"/>
      <c r="C216" s="6"/>
      <c r="D216" s="6"/>
      <c r="E216" s="6"/>
      <c r="F216" s="6"/>
    </row>
    <row r="217" customHeight="1" spans="2:6">
      <c r="B217" s="7"/>
      <c r="C217" s="8"/>
      <c r="D217" s="8"/>
      <c r="E217" s="8"/>
      <c r="F217" s="8"/>
    </row>
    <row r="218" customHeight="1" spans="2:6">
      <c r="B218" s="5"/>
      <c r="C218" s="6"/>
      <c r="D218" s="6"/>
      <c r="E218" s="6"/>
      <c r="F218" s="6"/>
    </row>
    <row r="219" customHeight="1" spans="2:6">
      <c r="B219" s="7"/>
      <c r="C219" s="8"/>
      <c r="D219" s="8"/>
      <c r="E219" s="8"/>
      <c r="F219" s="8"/>
    </row>
    <row r="220" customHeight="1" spans="2:6">
      <c r="B220" s="5"/>
      <c r="C220" s="6"/>
      <c r="D220" s="6"/>
      <c r="E220" s="6"/>
      <c r="F220" s="6"/>
    </row>
    <row r="221" customHeight="1" spans="2:6">
      <c r="B221" s="7"/>
      <c r="C221" s="8"/>
      <c r="D221" s="8"/>
      <c r="E221" s="8"/>
      <c r="F221" s="8"/>
    </row>
    <row r="222" customHeight="1" spans="2:6">
      <c r="B222" s="5"/>
      <c r="C222" s="6"/>
      <c r="D222" s="6"/>
      <c r="E222" s="6"/>
      <c r="F222" s="6"/>
    </row>
    <row r="223" customHeight="1" spans="2:6">
      <c r="B223" s="7"/>
      <c r="C223" s="8"/>
      <c r="D223" s="8"/>
      <c r="E223" s="8"/>
      <c r="F223" s="8"/>
    </row>
    <row r="224" customHeight="1" spans="2:6">
      <c r="B224" s="5"/>
      <c r="C224" s="6"/>
      <c r="D224" s="6"/>
      <c r="E224" s="6"/>
      <c r="F224" s="6"/>
    </row>
    <row r="225" customHeight="1" spans="2:6">
      <c r="B225" s="7"/>
      <c r="C225" s="8"/>
      <c r="D225" s="8"/>
      <c r="E225" s="8"/>
      <c r="F225" s="8"/>
    </row>
    <row r="226" customHeight="1" spans="2:6">
      <c r="B226" s="5"/>
      <c r="C226" s="6"/>
      <c r="D226" s="6"/>
      <c r="E226" s="6"/>
      <c r="F226" s="6"/>
    </row>
    <row r="227" customHeight="1" spans="2:6">
      <c r="B227" s="7"/>
      <c r="C227" s="8"/>
      <c r="D227" s="8"/>
      <c r="E227" s="8"/>
      <c r="F227" s="8"/>
    </row>
    <row r="228" customHeight="1" spans="2:6">
      <c r="B228" s="5"/>
      <c r="C228" s="6"/>
      <c r="D228" s="6"/>
      <c r="E228" s="6"/>
      <c r="F228" s="6"/>
    </row>
    <row r="229" customHeight="1" spans="2:6">
      <c r="B229" s="7"/>
      <c r="C229" s="8"/>
      <c r="D229" s="8"/>
      <c r="E229" s="8"/>
      <c r="F229" s="8"/>
    </row>
    <row r="230" customHeight="1" spans="2:6">
      <c r="B230" s="5"/>
      <c r="C230" s="6"/>
      <c r="D230" s="6"/>
      <c r="E230" s="6"/>
      <c r="F230" s="6"/>
    </row>
    <row r="231" customHeight="1" spans="2:6">
      <c r="B231" s="7"/>
      <c r="C231" s="8"/>
      <c r="D231" s="8"/>
      <c r="E231" s="8"/>
      <c r="F231" s="8"/>
    </row>
    <row r="232" customHeight="1" spans="2:6">
      <c r="B232" s="5"/>
      <c r="C232" s="6"/>
      <c r="D232" s="6"/>
      <c r="E232" s="6"/>
      <c r="F232" s="6"/>
    </row>
    <row r="233" customHeight="1" spans="2:6">
      <c r="B233" s="7"/>
      <c r="C233" s="8"/>
      <c r="D233" s="8"/>
      <c r="E233" s="8"/>
      <c r="F233" s="8"/>
    </row>
    <row r="234" customHeight="1" spans="2:6">
      <c r="B234" s="5"/>
      <c r="C234" s="6"/>
      <c r="D234" s="6"/>
      <c r="E234" s="6"/>
      <c r="F234" s="6"/>
    </row>
    <row r="235" customHeight="1" spans="2:6">
      <c r="B235" s="7"/>
      <c r="C235" s="8"/>
      <c r="D235" s="8"/>
      <c r="E235" s="8"/>
      <c r="F235" s="8"/>
    </row>
    <row r="236" customHeight="1" spans="2:6">
      <c r="B236" s="5"/>
      <c r="C236" s="6"/>
      <c r="D236" s="6"/>
      <c r="E236" s="6"/>
      <c r="F236" s="6"/>
    </row>
    <row r="237" customHeight="1" spans="2:6">
      <c r="B237" s="7"/>
      <c r="C237" s="8"/>
      <c r="D237" s="8"/>
      <c r="E237" s="8"/>
      <c r="F237" s="8"/>
    </row>
    <row r="238" customHeight="1" spans="2:6">
      <c r="B238" s="5"/>
      <c r="C238" s="6"/>
      <c r="D238" s="6"/>
      <c r="E238" s="6"/>
      <c r="F238" s="6"/>
    </row>
    <row r="239" customHeight="1" spans="2:6">
      <c r="B239" s="7"/>
      <c r="C239" s="8"/>
      <c r="D239" s="8"/>
      <c r="E239" s="8"/>
      <c r="F239" s="8"/>
    </row>
    <row r="240" customHeight="1" spans="2:6">
      <c r="B240" s="5"/>
      <c r="C240" s="6"/>
      <c r="D240" s="6"/>
      <c r="E240" s="6"/>
      <c r="F240" s="6"/>
    </row>
    <row r="241" customHeight="1" spans="2:6">
      <c r="B241" s="7"/>
      <c r="C241" s="8"/>
      <c r="D241" s="8"/>
      <c r="E241" s="8"/>
      <c r="F241" s="8"/>
    </row>
    <row r="242" customHeight="1" spans="2:6">
      <c r="B242" s="5"/>
      <c r="C242" s="6"/>
      <c r="D242" s="6"/>
      <c r="E242" s="6"/>
      <c r="F242" s="6"/>
    </row>
    <row r="243" customHeight="1" spans="2:6">
      <c r="B243" s="7"/>
      <c r="C243" s="8"/>
      <c r="D243" s="8"/>
      <c r="E243" s="8"/>
      <c r="F243" s="8"/>
    </row>
    <row r="244" customHeight="1" spans="2:6">
      <c r="B244" s="5"/>
      <c r="C244" s="6"/>
      <c r="D244" s="6"/>
      <c r="E244" s="6"/>
      <c r="F244" s="6"/>
    </row>
    <row r="245" customHeight="1" spans="2:6">
      <c r="B245" s="7"/>
      <c r="C245" s="8"/>
      <c r="D245" s="8"/>
      <c r="E245" s="8"/>
      <c r="F245" s="8"/>
    </row>
    <row r="246" customHeight="1" spans="2:6">
      <c r="B246" s="5"/>
      <c r="C246" s="6"/>
      <c r="D246" s="6"/>
      <c r="E246" s="6"/>
      <c r="F246" s="6"/>
    </row>
    <row r="247" customHeight="1" spans="2:6">
      <c r="B247" s="7"/>
      <c r="C247" s="8"/>
      <c r="D247" s="8"/>
      <c r="E247" s="8"/>
      <c r="F247" s="8"/>
    </row>
    <row r="248" customHeight="1" spans="2:6">
      <c r="B248" s="5"/>
      <c r="C248" s="6"/>
      <c r="D248" s="6"/>
      <c r="E248" s="6"/>
      <c r="F248" s="6"/>
    </row>
    <row r="249" customHeight="1" spans="2:6">
      <c r="B249" s="7"/>
      <c r="C249" s="8"/>
      <c r="D249" s="8"/>
      <c r="E249" s="8"/>
      <c r="F249" s="8"/>
    </row>
    <row r="250" customHeight="1" spans="2:6">
      <c r="B250" s="5"/>
      <c r="C250" s="6"/>
      <c r="D250" s="6"/>
      <c r="E250" s="6"/>
      <c r="F250" s="6"/>
    </row>
    <row r="251" customHeight="1" spans="2:6">
      <c r="B251" s="7"/>
      <c r="C251" s="8"/>
      <c r="D251" s="8"/>
      <c r="E251" s="8"/>
      <c r="F251" s="8"/>
    </row>
    <row r="252" customHeight="1" spans="2:6">
      <c r="B252" s="5"/>
      <c r="C252" s="6"/>
      <c r="D252" s="6"/>
      <c r="E252" s="6"/>
      <c r="F252" s="6"/>
    </row>
    <row r="253" customHeight="1" spans="2:6">
      <c r="B253" s="7"/>
      <c r="C253" s="8"/>
      <c r="D253" s="8"/>
      <c r="E253" s="8"/>
      <c r="F253" s="8"/>
    </row>
    <row r="254" customHeight="1" spans="2:6">
      <c r="B254" s="5"/>
      <c r="C254" s="6"/>
      <c r="D254" s="6"/>
      <c r="E254" s="6"/>
      <c r="F254" s="6"/>
    </row>
    <row r="255" customHeight="1" spans="2:6">
      <c r="B255" s="7"/>
      <c r="C255" s="8"/>
      <c r="D255" s="8"/>
      <c r="E255" s="8"/>
      <c r="F255" s="8"/>
    </row>
    <row r="256" customHeight="1" spans="2:6">
      <c r="B256" s="5"/>
      <c r="C256" s="6"/>
      <c r="D256" s="6"/>
      <c r="E256" s="6"/>
      <c r="F256" s="6"/>
    </row>
    <row r="257" customHeight="1" spans="2:6">
      <c r="B257" s="7"/>
      <c r="C257" s="8"/>
      <c r="D257" s="8"/>
      <c r="E257" s="8"/>
      <c r="F257" s="8"/>
    </row>
    <row r="258" customHeight="1" spans="2:6">
      <c r="B258" s="5"/>
      <c r="C258" s="6"/>
      <c r="D258" s="6"/>
      <c r="E258" s="6"/>
      <c r="F258" s="6"/>
    </row>
    <row r="259" customHeight="1" spans="2:6">
      <c r="B259" s="7"/>
      <c r="C259" s="8"/>
      <c r="D259" s="8"/>
      <c r="E259" s="8"/>
      <c r="F259" s="8"/>
    </row>
    <row r="260" customHeight="1" spans="2:6">
      <c r="B260" s="5"/>
      <c r="C260" s="6"/>
      <c r="D260" s="6"/>
      <c r="E260" s="6"/>
      <c r="F260" s="6"/>
    </row>
    <row r="261" customHeight="1" spans="2:6">
      <c r="B261" s="7"/>
      <c r="C261" s="8"/>
      <c r="D261" s="8"/>
      <c r="E261" s="8"/>
      <c r="F261" s="8"/>
    </row>
    <row r="262" customHeight="1" spans="2:6">
      <c r="B262" s="5"/>
      <c r="C262" s="6"/>
      <c r="D262" s="6"/>
      <c r="E262" s="6"/>
      <c r="F262" s="6"/>
    </row>
    <row r="263" customHeight="1" spans="2:6">
      <c r="B263" s="7"/>
      <c r="C263" s="8"/>
      <c r="D263" s="8"/>
      <c r="E263" s="8"/>
      <c r="F263" s="8"/>
    </row>
    <row r="264" customHeight="1" spans="2:6">
      <c r="B264" s="5"/>
      <c r="C264" s="6"/>
      <c r="D264" s="6"/>
      <c r="E264" s="6"/>
      <c r="F264" s="6"/>
    </row>
    <row r="265" customHeight="1" spans="2:6">
      <c r="B265" s="7"/>
      <c r="C265" s="8"/>
      <c r="D265" s="8"/>
      <c r="E265" s="8"/>
      <c r="F265" s="8"/>
    </row>
    <row r="266" customHeight="1" spans="2:6">
      <c r="B266" s="5"/>
      <c r="C266" s="6"/>
      <c r="D266" s="6"/>
      <c r="E266" s="6"/>
      <c r="F266" s="6"/>
    </row>
    <row r="267" customHeight="1" spans="2:6">
      <c r="B267" s="7"/>
      <c r="C267" s="8"/>
      <c r="D267" s="8"/>
      <c r="E267" s="8"/>
      <c r="F267" s="8"/>
    </row>
    <row r="268" customHeight="1" spans="2:6">
      <c r="B268" s="5"/>
      <c r="C268" s="6"/>
      <c r="D268" s="6"/>
      <c r="E268" s="6"/>
      <c r="F268" s="6"/>
    </row>
    <row r="269" customHeight="1" spans="2:6">
      <c r="B269" s="7"/>
      <c r="C269" s="8"/>
      <c r="D269" s="8"/>
      <c r="E269" s="8"/>
      <c r="F269" s="8"/>
    </row>
    <row r="270" customHeight="1" spans="2:6">
      <c r="B270" s="5"/>
      <c r="C270" s="6"/>
      <c r="D270" s="6"/>
      <c r="E270" s="6"/>
      <c r="F270" s="6"/>
    </row>
    <row r="271" customHeight="1" spans="2:6">
      <c r="B271" s="7"/>
      <c r="C271" s="8"/>
      <c r="D271" s="8"/>
      <c r="E271" s="8"/>
      <c r="F271" s="8"/>
    </row>
    <row r="272" customHeight="1" spans="2:6">
      <c r="B272" s="5"/>
      <c r="C272" s="6"/>
      <c r="D272" s="6"/>
      <c r="E272" s="6"/>
      <c r="F272" s="6"/>
    </row>
    <row r="273" customHeight="1" spans="2:6">
      <c r="B273" s="7"/>
      <c r="C273" s="8"/>
      <c r="D273" s="8"/>
      <c r="E273" s="8"/>
      <c r="F273" s="8"/>
    </row>
    <row r="274" customHeight="1" spans="2:6">
      <c r="B274" s="5"/>
      <c r="C274" s="6"/>
      <c r="D274" s="6"/>
      <c r="E274" s="6"/>
      <c r="F274" s="6"/>
    </row>
    <row r="275" customHeight="1" spans="2:6">
      <c r="B275" s="7"/>
      <c r="C275" s="8"/>
      <c r="D275" s="8"/>
      <c r="E275" s="8"/>
      <c r="F275" s="8"/>
    </row>
    <row r="276" customHeight="1" spans="2:6">
      <c r="B276" s="5"/>
      <c r="C276" s="6"/>
      <c r="D276" s="6"/>
      <c r="E276" s="6"/>
      <c r="F276" s="6"/>
    </row>
    <row r="277" customHeight="1" spans="2:6">
      <c r="B277" s="7"/>
      <c r="C277" s="8"/>
      <c r="D277" s="8"/>
      <c r="E277" s="8"/>
      <c r="F277" s="8"/>
    </row>
    <row r="278" customHeight="1" spans="2:6">
      <c r="B278" s="5"/>
      <c r="C278" s="6"/>
      <c r="D278" s="6"/>
      <c r="E278" s="6"/>
      <c r="F278" s="6"/>
    </row>
    <row r="279" customHeight="1" spans="2:6">
      <c r="B279" s="7"/>
      <c r="C279" s="8"/>
      <c r="D279" s="8"/>
      <c r="E279" s="8"/>
      <c r="F279" s="8"/>
    </row>
    <row r="280" customHeight="1" spans="2:6">
      <c r="B280" s="5"/>
      <c r="C280" s="6"/>
      <c r="D280" s="6"/>
      <c r="E280" s="6"/>
      <c r="F280" s="6"/>
    </row>
    <row r="281" customHeight="1" spans="2:6">
      <c r="B281" s="7"/>
      <c r="C281" s="8"/>
      <c r="D281" s="8"/>
      <c r="E281" s="8"/>
      <c r="F281" s="8"/>
    </row>
    <row r="282" customHeight="1" spans="2:6">
      <c r="B282" s="5"/>
      <c r="C282" s="6"/>
      <c r="D282" s="6"/>
      <c r="E282" s="6"/>
      <c r="F282" s="6"/>
    </row>
    <row r="283" customHeight="1" spans="2:6">
      <c r="B283" s="7"/>
      <c r="C283" s="8"/>
      <c r="D283" s="8"/>
      <c r="E283" s="8"/>
      <c r="F283" s="8"/>
    </row>
    <row r="284" customHeight="1" spans="2:6">
      <c r="B284" s="5"/>
      <c r="C284" s="6"/>
      <c r="D284" s="6"/>
      <c r="E284" s="6"/>
      <c r="F284" s="6"/>
    </row>
    <row r="285" customHeight="1" spans="2:6">
      <c r="B285" s="7"/>
      <c r="C285" s="8"/>
      <c r="D285" s="8"/>
      <c r="E285" s="8"/>
      <c r="F285" s="8"/>
    </row>
    <row r="286" customHeight="1" spans="2:6">
      <c r="B286" s="5"/>
      <c r="C286" s="6"/>
      <c r="D286" s="6"/>
      <c r="E286" s="6"/>
      <c r="F286" s="6"/>
    </row>
    <row r="287" customHeight="1" spans="2:6">
      <c r="B287" s="7"/>
      <c r="C287" s="8"/>
      <c r="D287" s="8"/>
      <c r="E287" s="8"/>
      <c r="F287" s="8"/>
    </row>
    <row r="288" customHeight="1" spans="2:6">
      <c r="B288" s="5"/>
      <c r="C288" s="6"/>
      <c r="D288" s="6"/>
      <c r="E288" s="6"/>
      <c r="F288" s="6"/>
    </row>
    <row r="289" customHeight="1" spans="2:6">
      <c r="B289" s="7"/>
      <c r="C289" s="8"/>
      <c r="D289" s="8"/>
      <c r="E289" s="8"/>
      <c r="F289" s="8"/>
    </row>
    <row r="290" customHeight="1" spans="2:6">
      <c r="B290" s="5"/>
      <c r="C290" s="6"/>
      <c r="D290" s="6"/>
      <c r="E290" s="6"/>
      <c r="F290" s="6"/>
    </row>
    <row r="291" customHeight="1" spans="2:6">
      <c r="B291" s="7"/>
      <c r="C291" s="8"/>
      <c r="D291" s="8"/>
      <c r="E291" s="8"/>
      <c r="F291" s="8"/>
    </row>
    <row r="292" customHeight="1" spans="2:6">
      <c r="B292" s="5"/>
      <c r="C292" s="6"/>
      <c r="D292" s="6"/>
      <c r="E292" s="6"/>
      <c r="F292" s="6"/>
    </row>
    <row r="293" customHeight="1" spans="2:6">
      <c r="B293" s="7"/>
      <c r="C293" s="8"/>
      <c r="D293" s="8"/>
      <c r="E293" s="8"/>
      <c r="F293" s="8"/>
    </row>
    <row r="294" customHeight="1" spans="2:6">
      <c r="B294" s="5"/>
      <c r="C294" s="6"/>
      <c r="D294" s="6"/>
      <c r="E294" s="6"/>
      <c r="F294" s="6"/>
    </row>
    <row r="295" customHeight="1" spans="2:6">
      <c r="B295" s="7"/>
      <c r="C295" s="8"/>
      <c r="D295" s="8"/>
      <c r="E295" s="8"/>
      <c r="F295" s="8"/>
    </row>
    <row r="296" customHeight="1" spans="2:6">
      <c r="B296" s="5"/>
      <c r="C296" s="6"/>
      <c r="D296" s="6"/>
      <c r="E296" s="6"/>
      <c r="F296" s="6"/>
    </row>
    <row r="297" customHeight="1" spans="2:6">
      <c r="B297" s="7"/>
      <c r="C297" s="8"/>
      <c r="D297" s="8"/>
      <c r="E297" s="8"/>
      <c r="F297" s="8"/>
    </row>
    <row r="298" customHeight="1" spans="2:6">
      <c r="B298" s="5"/>
      <c r="C298" s="6"/>
      <c r="D298" s="6"/>
      <c r="E298" s="6"/>
      <c r="F298" s="6"/>
    </row>
    <row r="299" customHeight="1" spans="2:6">
      <c r="B299" s="7"/>
      <c r="C299" s="8"/>
      <c r="D299" s="8"/>
      <c r="E299" s="8"/>
      <c r="F299" s="8"/>
    </row>
    <row r="300" customHeight="1" spans="2:6">
      <c r="B300" s="5"/>
      <c r="C300" s="6"/>
      <c r="D300" s="6"/>
      <c r="E300" s="6"/>
      <c r="F300" s="6"/>
    </row>
    <row r="301" customHeight="1" spans="2:6">
      <c r="B301" s="7"/>
      <c r="C301" s="8"/>
      <c r="D301" s="8"/>
      <c r="E301" s="8"/>
      <c r="F301" s="8"/>
    </row>
    <row r="302" customHeight="1" spans="2:6">
      <c r="B302" s="5"/>
      <c r="C302" s="6"/>
      <c r="D302" s="6"/>
      <c r="E302" s="6"/>
      <c r="F302" s="6"/>
    </row>
    <row r="303" customHeight="1" spans="2:6">
      <c r="B303" s="7"/>
      <c r="C303" s="8"/>
      <c r="D303" s="8"/>
      <c r="E303" s="8"/>
      <c r="F303" s="8"/>
    </row>
    <row r="304" customHeight="1" spans="2:6">
      <c r="B304" s="5"/>
      <c r="C304" s="6"/>
      <c r="D304" s="6"/>
      <c r="E304" s="6"/>
      <c r="F304" s="6"/>
    </row>
    <row r="305" customHeight="1" spans="2:6">
      <c r="B305" s="7"/>
      <c r="C305" s="8"/>
      <c r="D305" s="8"/>
      <c r="E305" s="8"/>
      <c r="F305" s="8"/>
    </row>
    <row r="306" customHeight="1" spans="2:6">
      <c r="B306" s="5"/>
      <c r="C306" s="6"/>
      <c r="D306" s="6"/>
      <c r="E306" s="6"/>
      <c r="F306" s="6"/>
    </row>
    <row r="307" customHeight="1" spans="2:6">
      <c r="B307" s="7"/>
      <c r="C307" s="8"/>
      <c r="D307" s="8"/>
      <c r="E307" s="8"/>
      <c r="F307" s="8"/>
    </row>
    <row r="308" customHeight="1" spans="2:6">
      <c r="B308" s="5"/>
      <c r="C308" s="6"/>
      <c r="D308" s="6"/>
      <c r="E308" s="6"/>
      <c r="F308" s="6"/>
    </row>
    <row r="309" customHeight="1" spans="2:6">
      <c r="B309" s="7"/>
      <c r="C309" s="8"/>
      <c r="D309" s="8"/>
      <c r="E309" s="8"/>
      <c r="F309" s="8"/>
    </row>
    <row r="310" customHeight="1" spans="2:6">
      <c r="B310" s="5"/>
      <c r="C310" s="6"/>
      <c r="D310" s="6"/>
      <c r="E310" s="6"/>
      <c r="F310" s="6"/>
    </row>
    <row r="311" customHeight="1" spans="2:6">
      <c r="B311" s="7"/>
      <c r="C311" s="8"/>
      <c r="D311" s="8"/>
      <c r="E311" s="8"/>
      <c r="F311" s="8"/>
    </row>
    <row r="312" customHeight="1" spans="2:6">
      <c r="B312" s="5"/>
      <c r="C312" s="6"/>
      <c r="D312" s="6"/>
      <c r="E312" s="6"/>
      <c r="F312" s="6"/>
    </row>
    <row r="313" customHeight="1" spans="2:6">
      <c r="B313" s="7"/>
      <c r="C313" s="8"/>
      <c r="D313" s="8"/>
      <c r="E313" s="8"/>
      <c r="F313" s="8"/>
    </row>
    <row r="314" customHeight="1" spans="2:6">
      <c r="B314" s="5"/>
      <c r="C314" s="6"/>
      <c r="D314" s="6"/>
      <c r="E314" s="6"/>
      <c r="F314" s="6"/>
    </row>
    <row r="315" customHeight="1" spans="2:6">
      <c r="B315" s="7"/>
      <c r="C315" s="8"/>
      <c r="D315" s="8"/>
      <c r="E315" s="8"/>
      <c r="F315" s="8"/>
    </row>
    <row r="316" customHeight="1" spans="2:6">
      <c r="B316" s="5"/>
      <c r="C316" s="6"/>
      <c r="D316" s="6"/>
      <c r="E316" s="6"/>
      <c r="F316" s="6"/>
    </row>
    <row r="317" customHeight="1" spans="2:6">
      <c r="B317" s="7"/>
      <c r="C317" s="8"/>
      <c r="D317" s="8"/>
      <c r="E317" s="8"/>
      <c r="F317" s="8"/>
    </row>
    <row r="318" customHeight="1" spans="2:6">
      <c r="B318" s="5"/>
      <c r="C318" s="6"/>
      <c r="D318" s="6"/>
      <c r="E318" s="6"/>
      <c r="F318" s="6"/>
    </row>
    <row r="319" customHeight="1" spans="2:6">
      <c r="B319" s="7"/>
      <c r="C319" s="8"/>
      <c r="D319" s="8"/>
      <c r="E319" s="8"/>
      <c r="F319" s="8"/>
    </row>
    <row r="320" customHeight="1" spans="2:6">
      <c r="B320" s="5"/>
      <c r="C320" s="6"/>
      <c r="D320" s="6"/>
      <c r="E320" s="6"/>
      <c r="F320" s="6"/>
    </row>
    <row r="321" customHeight="1" spans="2:6">
      <c r="B321" s="7"/>
      <c r="C321" s="8"/>
      <c r="D321" s="8"/>
      <c r="E321" s="8"/>
      <c r="F321" s="8"/>
    </row>
    <row r="322" customHeight="1" spans="2:6">
      <c r="B322" s="5"/>
      <c r="C322" s="6"/>
      <c r="D322" s="6"/>
      <c r="E322" s="6"/>
      <c r="F322" s="6"/>
    </row>
    <row r="323" customHeight="1" spans="2:6">
      <c r="B323" s="7"/>
      <c r="C323" s="8"/>
      <c r="D323" s="8"/>
      <c r="E323" s="8"/>
      <c r="F323" s="8"/>
    </row>
    <row r="324" customHeight="1" spans="2:6">
      <c r="B324" s="5"/>
      <c r="C324" s="6"/>
      <c r="D324" s="6"/>
      <c r="E324" s="6"/>
      <c r="F324" s="6"/>
    </row>
    <row r="325" customHeight="1" spans="2:6">
      <c r="B325" s="7"/>
      <c r="C325" s="8"/>
      <c r="D325" s="8"/>
      <c r="E325" s="8"/>
      <c r="F325" s="8"/>
    </row>
    <row r="326" customHeight="1" spans="2:6">
      <c r="B326" s="5"/>
      <c r="C326" s="6"/>
      <c r="D326" s="6"/>
      <c r="E326" s="6"/>
      <c r="F326" s="6"/>
    </row>
    <row r="327" customHeight="1" spans="2:6">
      <c r="B327" s="7"/>
      <c r="C327" s="8"/>
      <c r="D327" s="8"/>
      <c r="E327" s="8"/>
      <c r="F327" s="8"/>
    </row>
    <row r="328" customHeight="1" spans="2:6">
      <c r="B328" s="5"/>
      <c r="C328" s="6"/>
      <c r="D328" s="6"/>
      <c r="E328" s="6"/>
      <c r="F328" s="6"/>
    </row>
    <row r="329" customHeight="1" spans="2:6">
      <c r="B329" s="7"/>
      <c r="C329" s="8"/>
      <c r="D329" s="8"/>
      <c r="E329" s="8"/>
      <c r="F329" s="8"/>
    </row>
    <row r="330" customHeight="1" spans="2:6">
      <c r="B330" s="5"/>
      <c r="C330" s="6"/>
      <c r="D330" s="6"/>
      <c r="E330" s="6"/>
      <c r="F330" s="6"/>
    </row>
    <row r="331" customHeight="1" spans="2:6">
      <c r="B331" s="7"/>
      <c r="C331" s="8"/>
      <c r="D331" s="8"/>
      <c r="E331" s="8"/>
      <c r="F331" s="8"/>
    </row>
    <row r="332" customHeight="1" spans="2:6">
      <c r="B332" s="5"/>
      <c r="C332" s="6"/>
      <c r="D332" s="6"/>
      <c r="E332" s="6"/>
      <c r="F332" s="6"/>
    </row>
    <row r="333" customHeight="1" spans="2:6">
      <c r="B333" s="7"/>
      <c r="C333" s="8"/>
      <c r="D333" s="8"/>
      <c r="E333" s="8"/>
      <c r="F333" s="8"/>
    </row>
    <row r="334" customHeight="1" spans="2:6">
      <c r="B334" s="5"/>
      <c r="C334" s="6"/>
      <c r="D334" s="6"/>
      <c r="E334" s="6"/>
      <c r="F334" s="6"/>
    </row>
    <row r="335" customHeight="1" spans="2:6">
      <c r="B335" s="7"/>
      <c r="C335" s="8"/>
      <c r="D335" s="8"/>
      <c r="E335" s="8"/>
      <c r="F335" s="8"/>
    </row>
    <row r="336" customHeight="1" spans="2:6">
      <c r="B336" s="5"/>
      <c r="C336" s="6"/>
      <c r="D336" s="6"/>
      <c r="E336" s="6"/>
      <c r="F336" s="6"/>
    </row>
    <row r="337" customHeight="1" spans="2:6">
      <c r="B337" s="7"/>
      <c r="C337" s="8"/>
      <c r="D337" s="8"/>
      <c r="E337" s="8"/>
      <c r="F337" s="8"/>
    </row>
    <row r="338" customHeight="1" spans="2:6">
      <c r="B338" s="5"/>
      <c r="C338" s="6"/>
      <c r="D338" s="6"/>
      <c r="E338" s="6"/>
      <c r="F338" s="6"/>
    </row>
    <row r="339" customHeight="1" spans="2:6">
      <c r="B339" s="7"/>
      <c r="C339" s="8"/>
      <c r="D339" s="8"/>
      <c r="E339" s="8"/>
      <c r="F339" s="8"/>
    </row>
    <row r="340" customHeight="1" spans="2:6">
      <c r="B340" s="5"/>
      <c r="C340" s="6"/>
      <c r="D340" s="6"/>
      <c r="E340" s="6"/>
      <c r="F340" s="6"/>
    </row>
    <row r="341" customHeight="1" spans="2:6">
      <c r="B341" s="7"/>
      <c r="C341" s="8"/>
      <c r="D341" s="8"/>
      <c r="E341" s="8"/>
      <c r="F341" s="8"/>
    </row>
    <row r="342" customHeight="1" spans="2:6">
      <c r="B342" s="5"/>
      <c r="C342" s="6"/>
      <c r="D342" s="6"/>
      <c r="E342" s="6"/>
      <c r="F342" s="6"/>
    </row>
    <row r="343" customHeight="1" spans="2:6">
      <c r="B343" s="7"/>
      <c r="C343" s="8"/>
      <c r="D343" s="8"/>
      <c r="E343" s="8"/>
      <c r="F343" s="8"/>
    </row>
    <row r="344" customHeight="1" spans="2:6">
      <c r="B344" s="5"/>
      <c r="C344" s="6"/>
      <c r="D344" s="6"/>
      <c r="E344" s="6"/>
      <c r="F344" s="6"/>
    </row>
    <row r="345" customHeight="1" spans="2:6">
      <c r="B345" s="7"/>
      <c r="C345" s="8"/>
      <c r="D345" s="8"/>
      <c r="E345" s="8"/>
      <c r="F345" s="8"/>
    </row>
    <row r="346" customHeight="1" spans="2:6">
      <c r="B346" s="5"/>
      <c r="C346" s="6"/>
      <c r="D346" s="6"/>
      <c r="E346" s="6"/>
      <c r="F346" s="6"/>
    </row>
    <row r="347" customHeight="1" spans="2:6">
      <c r="B347" s="7"/>
      <c r="C347" s="8"/>
      <c r="D347" s="8"/>
      <c r="E347" s="8"/>
      <c r="F347" s="8"/>
    </row>
    <row r="348" customHeight="1" spans="2:6">
      <c r="B348" s="5"/>
      <c r="C348" s="6"/>
      <c r="D348" s="6"/>
      <c r="E348" s="6"/>
      <c r="F348" s="6"/>
    </row>
    <row r="349" customHeight="1" spans="2:6">
      <c r="B349" s="7"/>
      <c r="C349" s="8"/>
      <c r="D349" s="8"/>
      <c r="E349" s="8"/>
      <c r="F349" s="8"/>
    </row>
    <row r="350" customHeight="1" spans="2:6">
      <c r="B350" s="5"/>
      <c r="C350" s="6"/>
      <c r="D350" s="6"/>
      <c r="E350" s="6"/>
      <c r="F350" s="6"/>
    </row>
    <row r="351" customHeight="1" spans="2:6">
      <c r="B351" s="7"/>
      <c r="C351" s="8"/>
      <c r="D351" s="8"/>
      <c r="E351" s="8"/>
      <c r="F351" s="8"/>
    </row>
    <row r="352" customHeight="1" spans="2:6">
      <c r="B352" s="5"/>
      <c r="C352" s="6"/>
      <c r="D352" s="6"/>
      <c r="E352" s="6"/>
      <c r="F352" s="6"/>
    </row>
    <row r="353" customHeight="1" spans="2:6">
      <c r="B353" s="7"/>
      <c r="C353" s="8"/>
      <c r="D353" s="8"/>
      <c r="E353" s="8"/>
      <c r="F353" s="8"/>
    </row>
    <row r="354" customHeight="1" spans="2:6">
      <c r="B354" s="5"/>
      <c r="C354" s="6"/>
      <c r="D354" s="6"/>
      <c r="E354" s="6"/>
      <c r="F354" s="6"/>
    </row>
    <row r="355" customHeight="1" spans="2:6">
      <c r="B355" s="7"/>
      <c r="C355" s="8"/>
      <c r="D355" s="8"/>
      <c r="E355" s="8"/>
      <c r="F355" s="8"/>
    </row>
    <row r="356" customHeight="1" spans="2:6">
      <c r="B356" s="5"/>
      <c r="C356" s="6"/>
      <c r="D356" s="6"/>
      <c r="E356" s="6"/>
      <c r="F356" s="6"/>
    </row>
    <row r="357" customHeight="1" spans="2:6">
      <c r="B357" s="7"/>
      <c r="C357" s="8"/>
      <c r="D357" s="8"/>
      <c r="E357" s="8"/>
      <c r="F357" s="8"/>
    </row>
    <row r="358" customHeight="1" spans="2:6">
      <c r="B358" s="5"/>
      <c r="C358" s="6"/>
      <c r="D358" s="6"/>
      <c r="E358" s="6"/>
      <c r="F358" s="6"/>
    </row>
    <row r="359" customHeight="1" spans="2:6">
      <c r="B359" s="7"/>
      <c r="C359" s="8"/>
      <c r="D359" s="8"/>
      <c r="E359" s="8"/>
      <c r="F359" s="8"/>
    </row>
    <row r="360" customHeight="1" spans="2:6">
      <c r="B360" s="5"/>
      <c r="C360" s="6"/>
      <c r="D360" s="6"/>
      <c r="E360" s="6"/>
      <c r="F360" s="6"/>
    </row>
    <row r="361" customHeight="1" spans="2:6">
      <c r="B361" s="7"/>
      <c r="C361" s="8"/>
      <c r="D361" s="8"/>
      <c r="E361" s="8"/>
      <c r="F361" s="8"/>
    </row>
    <row r="362" customHeight="1" spans="2:6">
      <c r="B362" s="5"/>
      <c r="C362" s="6"/>
      <c r="D362" s="6"/>
      <c r="E362" s="6"/>
      <c r="F362" s="6"/>
    </row>
    <row r="363" customHeight="1" spans="2:6">
      <c r="B363" s="7"/>
      <c r="C363" s="8"/>
      <c r="D363" s="8"/>
      <c r="E363" s="8"/>
      <c r="F363" s="8"/>
    </row>
    <row r="364" customHeight="1" spans="2:6">
      <c r="B364" s="5"/>
      <c r="C364" s="6"/>
      <c r="D364" s="6"/>
      <c r="E364" s="6"/>
      <c r="F364" s="6"/>
    </row>
    <row r="365" customHeight="1" spans="2:6">
      <c r="B365" s="7"/>
      <c r="C365" s="8"/>
      <c r="D365" s="8"/>
      <c r="E365" s="8"/>
      <c r="F365" s="8"/>
    </row>
    <row r="366" customHeight="1" spans="2:6">
      <c r="B366" s="5"/>
      <c r="C366" s="6"/>
      <c r="D366" s="6"/>
      <c r="E366" s="6"/>
      <c r="F366" s="6"/>
    </row>
    <row r="367" customHeight="1" spans="2:6">
      <c r="B367" s="7"/>
      <c r="C367" s="8"/>
      <c r="D367" s="8"/>
      <c r="E367" s="8"/>
      <c r="F367" s="8"/>
    </row>
    <row r="368" customHeight="1" spans="2:6">
      <c r="B368" s="5"/>
      <c r="C368" s="6"/>
      <c r="D368" s="6"/>
      <c r="E368" s="6"/>
      <c r="F368" s="6"/>
    </row>
    <row r="369" customHeight="1" spans="2:6">
      <c r="B369" s="7"/>
      <c r="C369" s="8"/>
      <c r="D369" s="8"/>
      <c r="E369" s="8"/>
      <c r="F369" s="8"/>
    </row>
    <row r="370" customHeight="1" spans="2:6">
      <c r="B370" s="5"/>
      <c r="C370" s="6"/>
      <c r="D370" s="6"/>
      <c r="E370" s="6"/>
      <c r="F370" s="6"/>
    </row>
    <row r="371" customHeight="1" spans="2:6">
      <c r="B371" s="7"/>
      <c r="C371" s="8"/>
      <c r="D371" s="8"/>
      <c r="E371" s="8"/>
      <c r="F371" s="8"/>
    </row>
    <row r="372" customHeight="1" spans="2:6">
      <c r="B372" s="5"/>
      <c r="C372" s="6"/>
      <c r="D372" s="6"/>
      <c r="E372" s="6"/>
      <c r="F372" s="6"/>
    </row>
    <row r="373" customHeight="1" spans="2:6">
      <c r="B373" s="7"/>
      <c r="C373" s="8"/>
      <c r="D373" s="8"/>
      <c r="E373" s="8"/>
      <c r="F373" s="8"/>
    </row>
    <row r="374" customHeight="1" spans="2:6">
      <c r="B374" s="5"/>
      <c r="C374" s="6"/>
      <c r="D374" s="6"/>
      <c r="E374" s="6"/>
      <c r="F374" s="6"/>
    </row>
    <row r="375" customHeight="1" spans="2:6">
      <c r="B375" s="7"/>
      <c r="C375" s="8"/>
      <c r="D375" s="8"/>
      <c r="E375" s="8"/>
      <c r="F375" s="8"/>
    </row>
    <row r="376" customHeight="1" spans="2:6">
      <c r="B376" s="5"/>
      <c r="C376" s="6"/>
      <c r="D376" s="6"/>
      <c r="E376" s="6"/>
      <c r="F376" s="6"/>
    </row>
    <row r="377" customHeight="1" spans="2:6">
      <c r="B377" s="7"/>
      <c r="C377" s="8"/>
      <c r="D377" s="8"/>
      <c r="E377" s="8"/>
      <c r="F377" s="8"/>
    </row>
    <row r="378" customHeight="1" spans="2:6">
      <c r="B378" s="5"/>
      <c r="C378" s="6"/>
      <c r="D378" s="6"/>
      <c r="E378" s="6"/>
      <c r="F378" s="6"/>
    </row>
    <row r="379" customHeight="1" spans="2:6">
      <c r="B379" s="7"/>
      <c r="C379" s="8"/>
      <c r="D379" s="8"/>
      <c r="E379" s="8"/>
      <c r="F379" s="8"/>
    </row>
    <row r="380" customHeight="1" spans="2:6">
      <c r="B380" s="5"/>
      <c r="C380" s="6"/>
      <c r="D380" s="6"/>
      <c r="E380" s="6"/>
      <c r="F380" s="6"/>
    </row>
    <row r="381" customHeight="1" spans="2:6">
      <c r="B381" s="7"/>
      <c r="C381" s="8"/>
      <c r="D381" s="8"/>
      <c r="E381" s="8"/>
      <c r="F381" s="8"/>
    </row>
    <row r="382" customHeight="1" spans="2:6">
      <c r="B382" s="5"/>
      <c r="C382" s="6"/>
      <c r="D382" s="6"/>
      <c r="E382" s="6"/>
      <c r="F382" s="6"/>
    </row>
    <row r="383" customHeight="1" spans="2:6">
      <c r="B383" s="7"/>
      <c r="C383" s="8"/>
      <c r="D383" s="8"/>
      <c r="E383" s="8"/>
      <c r="F383" s="8"/>
    </row>
    <row r="384" customHeight="1" spans="2:6">
      <c r="B384" s="5"/>
      <c r="C384" s="6"/>
      <c r="D384" s="6"/>
      <c r="E384" s="6"/>
      <c r="F384" s="6"/>
    </row>
    <row r="385" customHeight="1" spans="2:6">
      <c r="B385" s="7"/>
      <c r="C385" s="8"/>
      <c r="D385" s="8"/>
      <c r="E385" s="8"/>
      <c r="F385" s="8"/>
    </row>
    <row r="386" customHeight="1" spans="2:6">
      <c r="B386" s="5"/>
      <c r="C386" s="6"/>
      <c r="D386" s="6"/>
      <c r="E386" s="6"/>
      <c r="F386" s="6"/>
    </row>
    <row r="387" customHeight="1" spans="2:6">
      <c r="B387" s="7"/>
      <c r="C387" s="8"/>
      <c r="D387" s="8"/>
      <c r="E387" s="8"/>
      <c r="F387" s="8"/>
    </row>
    <row r="388" customHeight="1" spans="2:6">
      <c r="B388" s="5"/>
      <c r="C388" s="6"/>
      <c r="D388" s="6"/>
      <c r="E388" s="6"/>
      <c r="F388" s="6"/>
    </row>
    <row r="389" customHeight="1" spans="2:6">
      <c r="B389" s="7"/>
      <c r="C389" s="8"/>
      <c r="D389" s="8"/>
      <c r="E389" s="8"/>
      <c r="F389" s="8"/>
    </row>
    <row r="390" customHeight="1" spans="2:6">
      <c r="B390" s="5"/>
      <c r="C390" s="6"/>
      <c r="D390" s="6"/>
      <c r="E390" s="6"/>
      <c r="F390" s="6"/>
    </row>
    <row r="391" customHeight="1" spans="2:6">
      <c r="B391" s="7"/>
      <c r="C391" s="8"/>
      <c r="D391" s="8"/>
      <c r="E391" s="8"/>
      <c r="F391" s="8"/>
    </row>
    <row r="392" customHeight="1" spans="2:6">
      <c r="B392" s="5"/>
      <c r="C392" s="6"/>
      <c r="D392" s="6"/>
      <c r="E392" s="6"/>
      <c r="F392" s="6"/>
    </row>
    <row r="393" customHeight="1" spans="2:6">
      <c r="B393" s="7"/>
      <c r="C393" s="8"/>
      <c r="D393" s="8"/>
      <c r="E393" s="8"/>
      <c r="F393" s="8"/>
    </row>
    <row r="394" customHeight="1" spans="2:6">
      <c r="B394" s="5"/>
      <c r="C394" s="6"/>
      <c r="D394" s="6"/>
      <c r="E394" s="6"/>
      <c r="F394" s="6"/>
    </row>
    <row r="395" customHeight="1" spans="2:6">
      <c r="B395" s="7"/>
      <c r="C395" s="8"/>
      <c r="D395" s="8"/>
      <c r="E395" s="8"/>
      <c r="F395" s="8"/>
    </row>
    <row r="396" customHeight="1" spans="2:6">
      <c r="B396" s="5"/>
      <c r="C396" s="6"/>
      <c r="D396" s="6"/>
      <c r="E396" s="6"/>
      <c r="F396" s="6"/>
    </row>
    <row r="397" customHeight="1" spans="2:6">
      <c r="B397" s="7"/>
      <c r="C397" s="8"/>
      <c r="D397" s="8"/>
      <c r="E397" s="8"/>
      <c r="F397" s="8"/>
    </row>
    <row r="398" customHeight="1" spans="2:6">
      <c r="B398" s="5"/>
      <c r="C398" s="6"/>
      <c r="D398" s="6"/>
      <c r="E398" s="6"/>
      <c r="F398" s="6"/>
    </row>
    <row r="399" customHeight="1" spans="2:6">
      <c r="B399" s="7"/>
      <c r="C399" s="8"/>
      <c r="D399" s="8"/>
      <c r="E399" s="8"/>
      <c r="F399" s="8"/>
    </row>
    <row r="400" customHeight="1" spans="2:6">
      <c r="B400" s="5"/>
      <c r="C400" s="6"/>
      <c r="D400" s="6"/>
      <c r="E400" s="6"/>
      <c r="F400" s="6"/>
    </row>
    <row r="401" customHeight="1" spans="2:6">
      <c r="B401" s="7"/>
      <c r="C401" s="8"/>
      <c r="D401" s="8"/>
      <c r="E401" s="8"/>
      <c r="F401" s="8"/>
    </row>
    <row r="402" customHeight="1" spans="2:6">
      <c r="B402" s="5"/>
      <c r="C402" s="6"/>
      <c r="D402" s="6"/>
      <c r="E402" s="6"/>
      <c r="F402" s="6"/>
    </row>
    <row r="403" customHeight="1" spans="2:6">
      <c r="B403" s="7"/>
      <c r="C403" s="8"/>
      <c r="D403" s="8"/>
      <c r="E403" s="8"/>
      <c r="F403" s="8"/>
    </row>
    <row r="404" customHeight="1" spans="2:6">
      <c r="B404" s="5"/>
      <c r="C404" s="6"/>
      <c r="D404" s="6"/>
      <c r="E404" s="6"/>
      <c r="F404" s="6"/>
    </row>
    <row r="405" customHeight="1" spans="2:6">
      <c r="B405" s="7"/>
      <c r="C405" s="8"/>
      <c r="D405" s="8"/>
      <c r="E405" s="8"/>
      <c r="F405" s="8"/>
    </row>
    <row r="406" customHeight="1" spans="2:6">
      <c r="B406" s="5"/>
      <c r="C406" s="6"/>
      <c r="D406" s="6"/>
      <c r="E406" s="6"/>
      <c r="F406" s="6"/>
    </row>
    <row r="407" customHeight="1" spans="2:6">
      <c r="B407" s="7"/>
      <c r="C407" s="8"/>
      <c r="D407" s="8"/>
      <c r="E407" s="8"/>
      <c r="F407" s="8"/>
    </row>
    <row r="408" customHeight="1" spans="2:6">
      <c r="B408" s="5"/>
      <c r="C408" s="6"/>
      <c r="D408" s="6"/>
      <c r="E408" s="6"/>
      <c r="F408" s="6"/>
    </row>
    <row r="409" customHeight="1" spans="2:6">
      <c r="B409" s="7"/>
      <c r="C409" s="8"/>
      <c r="D409" s="8"/>
      <c r="E409" s="8"/>
      <c r="F409" s="8"/>
    </row>
    <row r="410" customHeight="1" spans="2:6">
      <c r="B410" s="5"/>
      <c r="C410" s="6"/>
      <c r="D410" s="6"/>
      <c r="E410" s="6"/>
      <c r="F410" s="6"/>
    </row>
    <row r="411" customHeight="1" spans="2:6">
      <c r="B411" s="7"/>
      <c r="C411" s="8"/>
      <c r="D411" s="8"/>
      <c r="E411" s="8"/>
      <c r="F411" s="8"/>
    </row>
    <row r="412" customHeight="1" spans="2:6">
      <c r="B412" s="5"/>
      <c r="C412" s="6"/>
      <c r="D412" s="6"/>
      <c r="E412" s="6"/>
      <c r="F412" s="6"/>
    </row>
    <row r="413" customHeight="1" spans="2:6">
      <c r="B413" s="7"/>
      <c r="C413" s="8"/>
      <c r="D413" s="8"/>
      <c r="E413" s="8"/>
      <c r="F413" s="8"/>
    </row>
    <row r="414" customHeight="1" spans="2:6">
      <c r="B414" s="5"/>
      <c r="C414" s="6"/>
      <c r="D414" s="6"/>
      <c r="E414" s="6"/>
      <c r="F414" s="6"/>
    </row>
    <row r="415" customHeight="1" spans="2:6">
      <c r="B415" s="7"/>
      <c r="C415" s="8"/>
      <c r="D415" s="8"/>
      <c r="E415" s="8"/>
      <c r="F415" s="8"/>
    </row>
    <row r="416" customHeight="1" spans="2:6">
      <c r="B416" s="5"/>
      <c r="C416" s="6"/>
      <c r="D416" s="6"/>
      <c r="E416" s="6"/>
      <c r="F416" s="6"/>
    </row>
    <row r="417" customHeight="1" spans="2:6">
      <c r="B417" s="7"/>
      <c r="C417" s="8"/>
      <c r="D417" s="8"/>
      <c r="E417" s="8"/>
      <c r="F417" s="8"/>
    </row>
    <row r="418" customHeight="1" spans="2:6">
      <c r="B418" s="5"/>
      <c r="C418" s="6"/>
      <c r="D418" s="6"/>
      <c r="E418" s="6"/>
      <c r="F418" s="6"/>
    </row>
    <row r="419" customHeight="1" spans="2:6">
      <c r="B419" s="7"/>
      <c r="C419" s="8"/>
      <c r="D419" s="8"/>
      <c r="E419" s="8"/>
      <c r="F419" s="8"/>
    </row>
    <row r="420" customHeight="1" spans="2:6">
      <c r="B420" s="5"/>
      <c r="C420" s="6"/>
      <c r="D420" s="6"/>
      <c r="E420" s="6"/>
      <c r="F420" s="6"/>
    </row>
    <row r="421" customHeight="1" spans="2:6">
      <c r="B421" s="7"/>
      <c r="C421" s="8"/>
      <c r="D421" s="8"/>
      <c r="E421" s="8"/>
      <c r="F421" s="8"/>
    </row>
    <row r="422" customHeight="1" spans="2:6">
      <c r="B422" s="5"/>
      <c r="C422" s="6"/>
      <c r="D422" s="6"/>
      <c r="E422" s="6"/>
      <c r="F422" s="6"/>
    </row>
    <row r="423" customHeight="1" spans="2:6">
      <c r="B423" s="7"/>
      <c r="C423" s="8"/>
      <c r="D423" s="8"/>
      <c r="E423" s="8"/>
      <c r="F423" s="8"/>
    </row>
    <row r="424" customHeight="1" spans="2:6">
      <c r="B424" s="5"/>
      <c r="C424" s="6"/>
      <c r="D424" s="6"/>
      <c r="E424" s="6"/>
      <c r="F424" s="6"/>
    </row>
    <row r="425" customHeight="1" spans="2:6">
      <c r="B425" s="7"/>
      <c r="C425" s="8"/>
      <c r="D425" s="8"/>
      <c r="E425" s="8"/>
      <c r="F425" s="8"/>
    </row>
    <row r="426" customHeight="1" spans="2:6">
      <c r="B426" s="5"/>
      <c r="C426" s="6"/>
      <c r="D426" s="6"/>
      <c r="E426" s="6"/>
      <c r="F426" s="6"/>
    </row>
    <row r="427" customHeight="1" spans="2:6">
      <c r="B427" s="7"/>
      <c r="C427" s="8"/>
      <c r="D427" s="8"/>
      <c r="E427" s="8"/>
      <c r="F427" s="8"/>
    </row>
    <row r="428" customHeight="1" spans="2:6">
      <c r="B428" s="5"/>
      <c r="C428" s="6"/>
      <c r="D428" s="6"/>
      <c r="E428" s="6"/>
      <c r="F428" s="6"/>
    </row>
    <row r="429" customHeight="1" spans="2:6">
      <c r="B429" s="7"/>
      <c r="C429" s="8"/>
      <c r="D429" s="8"/>
      <c r="E429" s="8"/>
      <c r="F429" s="8"/>
    </row>
    <row r="430" customHeight="1" spans="2:6">
      <c r="B430" s="5"/>
      <c r="C430" s="6"/>
      <c r="D430" s="6"/>
      <c r="E430" s="6"/>
      <c r="F430" s="6"/>
    </row>
    <row r="431" customHeight="1" spans="2:6">
      <c r="B431" s="7"/>
      <c r="C431" s="8"/>
      <c r="D431" s="8"/>
      <c r="E431" s="8"/>
      <c r="F431" s="8"/>
    </row>
    <row r="432" customHeight="1" spans="2:6">
      <c r="B432" s="5"/>
      <c r="C432" s="6"/>
      <c r="D432" s="6"/>
      <c r="E432" s="6"/>
      <c r="F432" s="6"/>
    </row>
    <row r="433" customHeight="1" spans="2:6">
      <c r="B433" s="7"/>
      <c r="C433" s="8"/>
      <c r="D433" s="8"/>
      <c r="E433" s="8"/>
      <c r="F433" s="8"/>
    </row>
    <row r="434" customHeight="1" spans="2:6">
      <c r="B434" s="5"/>
      <c r="C434" s="6"/>
      <c r="D434" s="6"/>
      <c r="E434" s="6"/>
      <c r="F434" s="6"/>
    </row>
    <row r="435" customHeight="1" spans="2:6">
      <c r="B435" s="7"/>
      <c r="C435" s="8"/>
      <c r="D435" s="8"/>
      <c r="E435" s="8"/>
      <c r="F435" s="8"/>
    </row>
    <row r="436" customHeight="1" spans="2:6">
      <c r="B436" s="5"/>
      <c r="C436" s="6"/>
      <c r="D436" s="6"/>
      <c r="E436" s="6"/>
      <c r="F436" s="6"/>
    </row>
    <row r="437" customHeight="1" spans="2:6">
      <c r="B437" s="7"/>
      <c r="C437" s="8"/>
      <c r="D437" s="8"/>
      <c r="E437" s="8"/>
      <c r="F437" s="8"/>
    </row>
    <row r="438" customHeight="1" spans="2:6">
      <c r="B438" s="5"/>
      <c r="C438" s="6"/>
      <c r="D438" s="6"/>
      <c r="E438" s="6"/>
      <c r="F438" s="6"/>
    </row>
    <row r="439" customHeight="1" spans="2:6">
      <c r="B439" s="7"/>
      <c r="C439" s="8"/>
      <c r="D439" s="8"/>
      <c r="E439" s="8"/>
      <c r="F439" s="8"/>
    </row>
    <row r="440" customHeight="1" spans="2:6">
      <c r="B440" s="5"/>
      <c r="C440" s="6"/>
      <c r="D440" s="6"/>
      <c r="E440" s="6"/>
      <c r="F440" s="6"/>
    </row>
    <row r="441" customHeight="1" spans="2:6">
      <c r="B441" s="7"/>
      <c r="C441" s="8"/>
      <c r="D441" s="8"/>
      <c r="E441" s="8"/>
      <c r="F441" s="8"/>
    </row>
    <row r="442" customHeight="1" spans="2:6">
      <c r="B442" s="5"/>
      <c r="C442" s="6"/>
      <c r="D442" s="6"/>
      <c r="E442" s="6"/>
      <c r="F442" s="6"/>
    </row>
    <row r="443" customHeight="1" spans="2:6">
      <c r="B443" s="7"/>
      <c r="C443" s="8"/>
      <c r="D443" s="8"/>
      <c r="E443" s="8"/>
      <c r="F443" s="8"/>
    </row>
    <row r="444" customHeight="1" spans="2:6">
      <c r="B444" s="5"/>
      <c r="C444" s="6"/>
      <c r="D444" s="6"/>
      <c r="E444" s="6"/>
      <c r="F444" s="6"/>
    </row>
    <row r="445" customHeight="1" spans="2:6">
      <c r="B445" s="7"/>
      <c r="C445" s="8"/>
      <c r="D445" s="8"/>
      <c r="E445" s="8"/>
      <c r="F445" s="8"/>
    </row>
    <row r="446" customHeight="1" spans="2:6">
      <c r="B446" s="5"/>
      <c r="C446" s="6"/>
      <c r="D446" s="6"/>
      <c r="E446" s="6"/>
      <c r="F446" s="6"/>
    </row>
    <row r="447" customHeight="1" spans="2:6">
      <c r="B447" s="7"/>
      <c r="C447" s="8"/>
      <c r="D447" s="8"/>
      <c r="E447" s="8"/>
      <c r="F447" s="8"/>
    </row>
    <row r="448" customHeight="1" spans="2:6">
      <c r="B448" s="5"/>
      <c r="C448" s="6"/>
      <c r="D448" s="6"/>
      <c r="E448" s="6"/>
      <c r="F448" s="6"/>
    </row>
    <row r="449" customHeight="1" spans="2:6">
      <c r="B449" s="7"/>
      <c r="C449" s="8"/>
      <c r="D449" s="8"/>
      <c r="E449" s="8"/>
      <c r="F449" s="8"/>
    </row>
    <row r="450" customHeight="1" spans="2:6">
      <c r="B450" s="5"/>
      <c r="C450" s="6"/>
      <c r="D450" s="6"/>
      <c r="E450" s="6"/>
      <c r="F450" s="6"/>
    </row>
    <row r="451" customHeight="1" spans="2:6">
      <c r="B451" s="7"/>
      <c r="C451" s="8"/>
      <c r="D451" s="8"/>
      <c r="E451" s="8"/>
      <c r="F451" s="8"/>
    </row>
    <row r="452" customHeight="1" spans="2:6">
      <c r="B452" s="5"/>
      <c r="C452" s="6"/>
      <c r="D452" s="6"/>
      <c r="E452" s="6"/>
      <c r="F452" s="6"/>
    </row>
    <row r="453" customHeight="1" spans="2:6">
      <c r="B453" s="7"/>
      <c r="C453" s="8"/>
      <c r="D453" s="8"/>
      <c r="E453" s="8"/>
      <c r="F453" s="8"/>
    </row>
    <row r="454" customHeight="1" spans="2:6">
      <c r="B454" s="5"/>
      <c r="C454" s="6"/>
      <c r="D454" s="6"/>
      <c r="E454" s="6"/>
      <c r="F454" s="6"/>
    </row>
    <row r="455" customHeight="1" spans="2:6">
      <c r="B455" s="7"/>
      <c r="C455" s="8"/>
      <c r="D455" s="8"/>
      <c r="E455" s="8"/>
      <c r="F455" s="8"/>
    </row>
    <row r="456" customHeight="1" spans="2:6">
      <c r="B456" s="5"/>
      <c r="C456" s="6"/>
      <c r="D456" s="6"/>
      <c r="E456" s="6"/>
      <c r="F456" s="6"/>
    </row>
    <row r="457" customHeight="1" spans="2:6">
      <c r="B457" s="7"/>
      <c r="C457" s="8"/>
      <c r="D457" s="8"/>
      <c r="E457" s="8"/>
      <c r="F457" s="8"/>
    </row>
    <row r="458" customHeight="1" spans="2:6">
      <c r="B458" s="5"/>
      <c r="C458" s="6"/>
      <c r="D458" s="6"/>
      <c r="E458" s="6"/>
      <c r="F458" s="6"/>
    </row>
    <row r="459" customHeight="1" spans="2:6">
      <c r="B459" s="7"/>
      <c r="C459" s="8"/>
      <c r="D459" s="8"/>
      <c r="E459" s="8"/>
      <c r="F459" s="8"/>
    </row>
    <row r="460" customHeight="1" spans="2:6">
      <c r="B460" s="5"/>
      <c r="C460" s="6"/>
      <c r="D460" s="6"/>
      <c r="E460" s="6"/>
      <c r="F460" s="6"/>
    </row>
    <row r="461" customHeight="1" spans="2:6">
      <c r="B461" s="7"/>
      <c r="C461" s="8"/>
      <c r="D461" s="8"/>
      <c r="E461" s="8"/>
      <c r="F461" s="8"/>
    </row>
    <row r="462" customHeight="1" spans="2:6">
      <c r="B462" s="5"/>
      <c r="C462" s="6"/>
      <c r="D462" s="6"/>
      <c r="E462" s="6"/>
      <c r="F462" s="6"/>
    </row>
    <row r="463" customHeight="1" spans="2:6">
      <c r="B463" s="7"/>
      <c r="C463" s="8"/>
      <c r="D463" s="8"/>
      <c r="E463" s="8"/>
      <c r="F463" s="8"/>
    </row>
    <row r="464" customHeight="1" spans="2:6">
      <c r="B464" s="5"/>
      <c r="C464" s="6"/>
      <c r="D464" s="6"/>
      <c r="E464" s="6"/>
      <c r="F464" s="6"/>
    </row>
    <row r="465" customHeight="1" spans="2:6">
      <c r="B465" s="7"/>
      <c r="C465" s="8"/>
      <c r="D465" s="8"/>
      <c r="E465" s="8"/>
      <c r="F465" s="8"/>
    </row>
    <row r="466" customHeight="1" spans="2:6">
      <c r="B466" s="5"/>
      <c r="C466" s="6"/>
      <c r="D466" s="6"/>
      <c r="E466" s="6"/>
      <c r="F466" s="6"/>
    </row>
    <row r="467" customHeight="1" spans="2:6">
      <c r="B467" s="7"/>
      <c r="C467" s="8"/>
      <c r="D467" s="8"/>
      <c r="E467" s="8"/>
      <c r="F467" s="8"/>
    </row>
    <row r="468" customHeight="1" spans="2:6">
      <c r="B468" s="5"/>
      <c r="C468" s="6"/>
      <c r="D468" s="6"/>
      <c r="E468" s="6"/>
      <c r="F468" s="6"/>
    </row>
    <row r="469" customHeight="1" spans="2:6">
      <c r="B469" s="7"/>
      <c r="C469" s="8"/>
      <c r="D469" s="8"/>
      <c r="E469" s="8"/>
      <c r="F469" s="8"/>
    </row>
    <row r="470" customHeight="1" spans="2:6">
      <c r="B470" s="5"/>
      <c r="C470" s="6"/>
      <c r="D470" s="6"/>
      <c r="E470" s="6"/>
      <c r="F470" s="6"/>
    </row>
    <row r="471" customHeight="1" spans="2:6">
      <c r="B471" s="7"/>
      <c r="C471" s="8"/>
      <c r="D471" s="8"/>
      <c r="E471" s="8"/>
      <c r="F471" s="8"/>
    </row>
    <row r="472" customHeight="1" spans="2:6">
      <c r="B472" s="5"/>
      <c r="C472" s="6"/>
      <c r="D472" s="6"/>
      <c r="E472" s="6"/>
      <c r="F472" s="6"/>
    </row>
    <row r="473" customHeight="1" spans="2:6">
      <c r="B473" s="7"/>
      <c r="C473" s="8"/>
      <c r="D473" s="8"/>
      <c r="E473" s="8"/>
      <c r="F473" s="8"/>
    </row>
    <row r="474" customHeight="1" spans="2:6">
      <c r="B474" s="5"/>
      <c r="C474" s="6"/>
      <c r="D474" s="6"/>
      <c r="E474" s="6"/>
      <c r="F474" s="6"/>
    </row>
    <row r="475" customHeight="1" spans="2:6">
      <c r="B475" s="7"/>
      <c r="C475" s="8"/>
      <c r="D475" s="8"/>
      <c r="E475" s="8"/>
      <c r="F475" s="8"/>
    </row>
    <row r="476" customHeight="1" spans="2:6">
      <c r="B476" s="5"/>
      <c r="C476" s="6"/>
      <c r="D476" s="6"/>
      <c r="E476" s="6"/>
      <c r="F476" s="6"/>
    </row>
    <row r="477" customHeight="1" spans="2:6">
      <c r="B477" s="7"/>
      <c r="C477" s="8"/>
      <c r="D477" s="8"/>
      <c r="E477" s="8"/>
      <c r="F477" s="8"/>
    </row>
    <row r="478" customHeight="1" spans="2:6">
      <c r="B478" s="5"/>
      <c r="C478" s="6"/>
      <c r="D478" s="6"/>
      <c r="E478" s="6"/>
      <c r="F478" s="6"/>
    </row>
    <row r="479" customHeight="1" spans="2:6">
      <c r="B479" s="7"/>
      <c r="C479" s="8"/>
      <c r="D479" s="8"/>
      <c r="E479" s="8"/>
      <c r="F479" s="8"/>
    </row>
    <row r="480" customHeight="1" spans="2:6">
      <c r="B480" s="5"/>
      <c r="C480" s="6"/>
      <c r="D480" s="6"/>
      <c r="E480" s="6"/>
      <c r="F480" s="6"/>
    </row>
    <row r="481" customHeight="1" spans="2:6">
      <c r="B481" s="7"/>
      <c r="C481" s="8"/>
      <c r="D481" s="8"/>
      <c r="E481" s="8"/>
      <c r="F481" s="8"/>
    </row>
    <row r="482" customHeight="1" spans="2:6">
      <c r="B482" s="5"/>
      <c r="C482" s="6"/>
      <c r="D482" s="6"/>
      <c r="E482" s="6"/>
      <c r="F482" s="6"/>
    </row>
    <row r="483" customHeight="1" spans="2:6">
      <c r="B483" s="7"/>
      <c r="C483" s="8"/>
      <c r="D483" s="8"/>
      <c r="E483" s="8"/>
      <c r="F483" s="8"/>
    </row>
    <row r="484" customHeight="1" spans="2:6">
      <c r="B484" s="5"/>
      <c r="C484" s="6"/>
      <c r="D484" s="6"/>
      <c r="E484" s="6"/>
      <c r="F484" s="6"/>
    </row>
    <row r="485" customHeight="1" spans="2:6">
      <c r="B485" s="7"/>
      <c r="C485" s="8"/>
      <c r="D485" s="8"/>
      <c r="E485" s="8"/>
      <c r="F485" s="8"/>
    </row>
    <row r="486" customHeight="1" spans="2:6">
      <c r="B486" s="5"/>
      <c r="C486" s="6"/>
      <c r="D486" s="6"/>
      <c r="E486" s="6"/>
      <c r="F486" s="6"/>
    </row>
    <row r="487" customHeight="1" spans="2:6">
      <c r="B487" s="7"/>
      <c r="C487" s="8"/>
      <c r="D487" s="8"/>
      <c r="E487" s="8"/>
      <c r="F487" s="8"/>
    </row>
    <row r="488" customHeight="1" spans="2:6">
      <c r="B488" s="5"/>
      <c r="C488" s="6"/>
      <c r="D488" s="6"/>
      <c r="E488" s="6"/>
      <c r="F488" s="6"/>
    </row>
    <row r="489" customHeight="1" spans="2:6">
      <c r="B489" s="7"/>
      <c r="C489" s="8"/>
      <c r="D489" s="8"/>
      <c r="E489" s="8"/>
      <c r="F489" s="8"/>
    </row>
    <row r="490" customHeight="1" spans="2:6">
      <c r="B490" s="5"/>
      <c r="C490" s="6"/>
      <c r="D490" s="6"/>
      <c r="E490" s="6"/>
      <c r="F490" s="6"/>
    </row>
    <row r="491" customHeight="1" spans="2:6">
      <c r="B491" s="7"/>
      <c r="C491" s="8"/>
      <c r="D491" s="8"/>
      <c r="E491" s="8"/>
      <c r="F491" s="8"/>
    </row>
    <row r="492" customHeight="1" spans="2:6">
      <c r="B492" s="5"/>
      <c r="C492" s="6"/>
      <c r="D492" s="6"/>
      <c r="E492" s="6"/>
      <c r="F492" s="6"/>
    </row>
    <row r="493" customHeight="1" spans="2:6">
      <c r="B493" s="7"/>
      <c r="C493" s="8"/>
      <c r="D493" s="8"/>
      <c r="E493" s="8"/>
      <c r="F493" s="8"/>
    </row>
    <row r="494" customHeight="1" spans="2:6">
      <c r="B494" s="5"/>
      <c r="C494" s="6"/>
      <c r="D494" s="6"/>
      <c r="E494" s="6"/>
      <c r="F494" s="6"/>
    </row>
    <row r="495" customHeight="1" spans="2:6">
      <c r="B495" s="7"/>
      <c r="C495" s="8"/>
      <c r="D495" s="8"/>
      <c r="E495" s="8"/>
      <c r="F495" s="8"/>
    </row>
    <row r="496" customHeight="1" spans="2:6">
      <c r="B496" s="5"/>
      <c r="C496" s="6"/>
      <c r="D496" s="6"/>
      <c r="E496" s="6"/>
      <c r="F496" s="6"/>
    </row>
    <row r="497" customHeight="1" spans="2:6">
      <c r="B497" s="7"/>
      <c r="C497" s="8"/>
      <c r="D497" s="8"/>
      <c r="E497" s="8"/>
      <c r="F497" s="8"/>
    </row>
    <row r="498" customHeight="1" spans="2:6">
      <c r="B498" s="5"/>
      <c r="C498" s="6"/>
      <c r="D498" s="6"/>
      <c r="E498" s="6"/>
      <c r="F498" s="6"/>
    </row>
    <row r="499" customHeight="1" spans="2:6">
      <c r="B499" s="7"/>
      <c r="C499" s="8"/>
      <c r="D499" s="8"/>
      <c r="E499" s="8"/>
      <c r="F499" s="8"/>
    </row>
    <row r="500" customHeight="1" spans="2:6">
      <c r="B500" s="5"/>
      <c r="C500" s="6"/>
      <c r="D500" s="6"/>
      <c r="E500" s="6"/>
      <c r="F500" s="6"/>
    </row>
    <row r="501" customHeight="1" spans="2:6">
      <c r="B501" s="7"/>
      <c r="C501" s="8"/>
      <c r="D501" s="8"/>
      <c r="E501" s="8"/>
      <c r="F501" s="8"/>
    </row>
    <row r="502" customHeight="1" spans="2:6">
      <c r="B502" s="5"/>
      <c r="C502" s="6"/>
      <c r="D502" s="6"/>
      <c r="E502" s="6"/>
      <c r="F502" s="6"/>
    </row>
    <row r="503" customHeight="1" spans="2:6">
      <c r="B503" s="7"/>
      <c r="C503" s="8"/>
      <c r="D503" s="8"/>
      <c r="E503" s="8"/>
      <c r="F503" s="8"/>
    </row>
    <row r="504" customHeight="1" spans="2:6">
      <c r="B504" s="5"/>
      <c r="C504" s="6"/>
      <c r="D504" s="6"/>
      <c r="E504" s="6"/>
      <c r="F504" s="6"/>
    </row>
    <row r="505" customHeight="1" spans="2:6">
      <c r="B505" s="7"/>
      <c r="C505" s="8"/>
      <c r="D505" s="8"/>
      <c r="E505" s="8"/>
      <c r="F505" s="8"/>
    </row>
    <row r="506" customHeight="1" spans="2:6">
      <c r="B506" s="5"/>
      <c r="C506" s="6"/>
      <c r="D506" s="6"/>
      <c r="E506" s="6"/>
      <c r="F506" s="6"/>
    </row>
    <row r="507" customHeight="1" spans="2:6">
      <c r="B507" s="7"/>
      <c r="C507" s="8"/>
      <c r="D507" s="8"/>
      <c r="E507" s="8"/>
      <c r="F507" s="8"/>
    </row>
    <row r="508" customHeight="1" spans="2:6">
      <c r="B508" s="5"/>
      <c r="C508" s="6"/>
      <c r="D508" s="6"/>
      <c r="E508" s="6"/>
      <c r="F508" s="6"/>
    </row>
    <row r="509" customHeight="1" spans="2:6">
      <c r="B509" s="7"/>
      <c r="C509" s="8"/>
      <c r="D509" s="8"/>
      <c r="E509" s="8"/>
      <c r="F509" s="8"/>
    </row>
    <row r="510" customHeight="1" spans="2:6">
      <c r="B510" s="5"/>
      <c r="C510" s="6"/>
      <c r="D510" s="6"/>
      <c r="E510" s="6"/>
      <c r="F510" s="6"/>
    </row>
    <row r="511" customHeight="1" spans="2:6">
      <c r="B511" s="7"/>
      <c r="C511" s="8"/>
      <c r="D511" s="8"/>
      <c r="E511" s="8"/>
      <c r="F511" s="8"/>
    </row>
    <row r="512" customHeight="1" spans="2:6">
      <c r="B512" s="5"/>
      <c r="C512" s="6"/>
      <c r="D512" s="6"/>
      <c r="E512" s="6"/>
      <c r="F512" s="6"/>
    </row>
    <row r="513" customHeight="1" spans="2:6">
      <c r="B513" s="7"/>
      <c r="C513" s="8"/>
      <c r="D513" s="8"/>
      <c r="E513" s="8"/>
      <c r="F513" s="8"/>
    </row>
    <row r="514" customHeight="1" spans="2:6">
      <c r="B514" s="5"/>
      <c r="C514" s="6"/>
      <c r="D514" s="6"/>
      <c r="E514" s="6"/>
      <c r="F514" s="6"/>
    </row>
    <row r="515" customHeight="1" spans="2:6">
      <c r="B515" s="7"/>
      <c r="C515" s="8"/>
      <c r="D515" s="8"/>
      <c r="E515" s="8"/>
      <c r="F515" s="8"/>
    </row>
    <row r="516" customHeight="1" spans="2:6">
      <c r="B516" s="5"/>
      <c r="C516" s="6"/>
      <c r="D516" s="6"/>
      <c r="E516" s="6"/>
      <c r="F516" s="6"/>
    </row>
    <row r="517" customHeight="1" spans="2:6">
      <c r="B517" s="7"/>
      <c r="C517" s="8"/>
      <c r="D517" s="8"/>
      <c r="E517" s="8"/>
      <c r="F517" s="8"/>
    </row>
    <row r="518" customHeight="1" spans="2:6">
      <c r="B518" s="5"/>
      <c r="C518" s="6"/>
      <c r="D518" s="6"/>
      <c r="E518" s="6"/>
      <c r="F518" s="6"/>
    </row>
    <row r="519" customHeight="1" spans="2:6">
      <c r="B519" s="7"/>
      <c r="C519" s="8"/>
      <c r="D519" s="8"/>
      <c r="E519" s="8"/>
      <c r="F519" s="8"/>
    </row>
    <row r="520" customHeight="1" spans="2:6">
      <c r="B520" s="5"/>
      <c r="C520" s="6"/>
      <c r="D520" s="6"/>
      <c r="E520" s="6"/>
      <c r="F520" s="6"/>
    </row>
    <row r="521" customHeight="1" spans="2:6">
      <c r="B521" s="7"/>
      <c r="C521" s="8"/>
      <c r="D521" s="8"/>
      <c r="E521" s="8"/>
      <c r="F521" s="8"/>
    </row>
    <row r="522" customHeight="1" spans="2:6">
      <c r="B522" s="5"/>
      <c r="C522" s="6"/>
      <c r="D522" s="6"/>
      <c r="E522" s="6"/>
      <c r="F522" s="6"/>
    </row>
    <row r="523" customHeight="1" spans="2:6">
      <c r="B523" s="7"/>
      <c r="C523" s="8"/>
      <c r="D523" s="8"/>
      <c r="E523" s="8"/>
      <c r="F523" s="8"/>
    </row>
    <row r="524" customHeight="1" spans="2:6">
      <c r="B524" s="5"/>
      <c r="C524" s="6"/>
      <c r="D524" s="6"/>
      <c r="E524" s="6"/>
      <c r="F524" s="6"/>
    </row>
    <row r="525" customHeight="1" spans="2:6">
      <c r="B525" s="7"/>
      <c r="C525" s="8"/>
      <c r="D525" s="8"/>
      <c r="E525" s="8"/>
      <c r="F525" s="8"/>
    </row>
    <row r="526" customHeight="1" spans="2:6">
      <c r="B526" s="5"/>
      <c r="C526" s="6"/>
      <c r="D526" s="6"/>
      <c r="E526" s="6"/>
      <c r="F526" s="6"/>
    </row>
    <row r="527" customHeight="1" spans="2:6">
      <c r="B527" s="7"/>
      <c r="C527" s="8"/>
      <c r="D527" s="8"/>
      <c r="E527" s="8"/>
      <c r="F527" s="8"/>
    </row>
    <row r="528" customHeight="1" spans="2:6">
      <c r="B528" s="5"/>
      <c r="C528" s="6"/>
      <c r="D528" s="6"/>
      <c r="E528" s="6"/>
      <c r="F528" s="6"/>
    </row>
    <row r="529" customHeight="1" spans="2:6">
      <c r="B529" s="7"/>
      <c r="C529" s="8"/>
      <c r="D529" s="8"/>
      <c r="E529" s="8"/>
      <c r="F529" s="8"/>
    </row>
    <row r="530" customHeight="1" spans="2:6">
      <c r="B530" s="5"/>
      <c r="C530" s="6"/>
      <c r="D530" s="6"/>
      <c r="E530" s="6"/>
      <c r="F530" s="6"/>
    </row>
    <row r="531" customHeight="1" spans="2:6">
      <c r="B531" s="7"/>
      <c r="C531" s="8"/>
      <c r="D531" s="8"/>
      <c r="E531" s="8"/>
      <c r="F531" s="8"/>
    </row>
    <row r="532" customHeight="1" spans="2:6">
      <c r="B532" s="5"/>
      <c r="C532" s="6"/>
      <c r="D532" s="6"/>
      <c r="E532" s="6"/>
      <c r="F532" s="6"/>
    </row>
    <row r="533" customHeight="1" spans="2:6">
      <c r="B533" s="7"/>
      <c r="C533" s="8"/>
      <c r="D533" s="8"/>
      <c r="E533" s="8"/>
      <c r="F533" s="8"/>
    </row>
    <row r="534" customHeight="1" spans="2:6">
      <c r="B534" s="5"/>
      <c r="C534" s="6"/>
      <c r="D534" s="6"/>
      <c r="E534" s="6"/>
      <c r="F534" s="6"/>
    </row>
    <row r="535" customHeight="1" spans="2:6">
      <c r="B535" s="7"/>
      <c r="C535" s="8"/>
      <c r="D535" s="8"/>
      <c r="E535" s="8"/>
      <c r="F535" s="8"/>
    </row>
    <row r="536" customHeight="1" spans="2:6">
      <c r="B536" s="5"/>
      <c r="C536" s="6"/>
      <c r="D536" s="6"/>
      <c r="E536" s="6"/>
      <c r="F536" s="6"/>
    </row>
    <row r="537" customHeight="1" spans="2:6">
      <c r="B537" s="7"/>
      <c r="C537" s="8"/>
      <c r="D537" s="8"/>
      <c r="E537" s="8"/>
      <c r="F537" s="8"/>
    </row>
    <row r="538" customHeight="1" spans="2:6">
      <c r="B538" s="5"/>
      <c r="C538" s="6"/>
      <c r="D538" s="6"/>
      <c r="E538" s="6"/>
      <c r="F538" s="6"/>
    </row>
    <row r="539" customHeight="1" spans="2:6">
      <c r="B539" s="7"/>
      <c r="C539" s="8"/>
      <c r="D539" s="8"/>
      <c r="E539" s="8"/>
      <c r="F539" s="8"/>
    </row>
    <row r="540" customHeight="1" spans="2:6">
      <c r="B540" s="5"/>
      <c r="C540" s="6"/>
      <c r="D540" s="6"/>
      <c r="E540" s="6"/>
      <c r="F540" s="6"/>
    </row>
    <row r="541" customHeight="1" spans="2:6">
      <c r="B541" s="7"/>
      <c r="C541" s="8"/>
      <c r="D541" s="8"/>
      <c r="E541" s="8"/>
      <c r="F541" s="8"/>
    </row>
    <row r="542" customHeight="1" spans="2:6">
      <c r="B542" s="5"/>
      <c r="C542" s="6"/>
      <c r="D542" s="6"/>
      <c r="E542" s="6"/>
      <c r="F542" s="6"/>
    </row>
    <row r="543" customHeight="1" spans="2:6">
      <c r="B543" s="7"/>
      <c r="C543" s="8"/>
      <c r="D543" s="8"/>
      <c r="E543" s="8"/>
      <c r="F543" s="8"/>
    </row>
    <row r="544" customHeight="1" spans="2:6">
      <c r="B544" s="5"/>
      <c r="C544" s="6"/>
      <c r="D544" s="6"/>
      <c r="E544" s="6"/>
      <c r="F544" s="6"/>
    </row>
    <row r="545" customHeight="1" spans="2:6">
      <c r="B545" s="7"/>
      <c r="C545" s="8"/>
      <c r="D545" s="8"/>
      <c r="E545" s="8"/>
      <c r="F545" s="8"/>
    </row>
    <row r="546" customHeight="1" spans="2:6">
      <c r="B546" s="5"/>
      <c r="C546" s="6"/>
      <c r="D546" s="6"/>
      <c r="E546" s="6"/>
      <c r="F546" s="6"/>
    </row>
    <row r="547" customHeight="1" spans="2:6">
      <c r="B547" s="7"/>
      <c r="C547" s="8"/>
      <c r="D547" s="8"/>
      <c r="E547" s="8"/>
      <c r="F547" s="8"/>
    </row>
    <row r="548" customHeight="1" spans="2:6">
      <c r="B548" s="5"/>
      <c r="C548" s="6"/>
      <c r="D548" s="6"/>
      <c r="E548" s="6"/>
      <c r="F548" s="6"/>
    </row>
    <row r="549" customHeight="1" spans="2:6">
      <c r="B549" s="7"/>
      <c r="C549" s="8"/>
      <c r="D549" s="8"/>
      <c r="E549" s="8"/>
      <c r="F549" s="8"/>
    </row>
    <row r="550" customHeight="1" spans="2:6">
      <c r="B550" s="5"/>
      <c r="C550" s="6"/>
      <c r="D550" s="6"/>
      <c r="E550" s="6"/>
      <c r="F550" s="6"/>
    </row>
    <row r="551" customHeight="1" spans="2:6">
      <c r="B551" s="7"/>
      <c r="C551" s="8"/>
      <c r="D551" s="8"/>
      <c r="E551" s="8"/>
      <c r="F551" s="8"/>
    </row>
    <row r="552" customHeight="1" spans="2:6">
      <c r="B552" s="5"/>
      <c r="C552" s="6"/>
      <c r="D552" s="6"/>
      <c r="E552" s="6"/>
      <c r="F552" s="6"/>
    </row>
    <row r="553" customHeight="1" spans="2:6">
      <c r="B553" s="7"/>
      <c r="C553" s="8"/>
      <c r="D553" s="8"/>
      <c r="E553" s="8"/>
      <c r="F553" s="8"/>
    </row>
    <row r="554" customHeight="1" spans="2:6">
      <c r="B554" s="5"/>
      <c r="C554" s="6"/>
      <c r="D554" s="6"/>
      <c r="E554" s="6"/>
      <c r="F554" s="6"/>
    </row>
    <row r="555" customHeight="1" spans="2:6">
      <c r="B555" s="7"/>
      <c r="C555" s="8"/>
      <c r="D555" s="8"/>
      <c r="E555" s="8"/>
      <c r="F555" s="8"/>
    </row>
    <row r="556" customHeight="1" spans="2:6">
      <c r="B556" s="5"/>
      <c r="C556" s="6"/>
      <c r="D556" s="6"/>
      <c r="E556" s="6"/>
      <c r="F556" s="6"/>
    </row>
    <row r="557" customHeight="1" spans="2:6">
      <c r="B557" s="7"/>
      <c r="C557" s="8"/>
      <c r="D557" s="8"/>
      <c r="E557" s="8"/>
      <c r="F557" s="8"/>
    </row>
    <row r="558" customHeight="1" spans="2:6">
      <c r="B558" s="5"/>
      <c r="C558" s="6"/>
      <c r="D558" s="6"/>
      <c r="E558" s="6"/>
      <c r="F558" s="6"/>
    </row>
    <row r="559" customHeight="1" spans="2:6">
      <c r="B559" s="7"/>
      <c r="C559" s="8"/>
      <c r="D559" s="8"/>
      <c r="E559" s="8"/>
      <c r="F559" s="8"/>
    </row>
    <row r="560" customHeight="1" spans="2:6">
      <c r="B560" s="5"/>
      <c r="C560" s="6"/>
      <c r="D560" s="6"/>
      <c r="E560" s="6"/>
      <c r="F560" s="6"/>
    </row>
    <row r="561" customHeight="1" spans="2:6">
      <c r="B561" s="7"/>
      <c r="C561" s="8"/>
      <c r="D561" s="8"/>
      <c r="E561" s="8"/>
      <c r="F561" s="8"/>
    </row>
    <row r="562" customHeight="1" spans="2:6">
      <c r="B562" s="5"/>
      <c r="C562" s="6"/>
      <c r="D562" s="6"/>
      <c r="E562" s="6"/>
      <c r="F562" s="6"/>
    </row>
    <row r="563" customHeight="1" spans="2:6">
      <c r="B563" s="7"/>
      <c r="C563" s="8"/>
      <c r="D563" s="8"/>
      <c r="E563" s="8"/>
      <c r="F563" s="8"/>
    </row>
    <row r="564" customHeight="1" spans="2:6">
      <c r="B564" s="5"/>
      <c r="C564" s="6"/>
      <c r="D564" s="6"/>
      <c r="E564" s="6"/>
      <c r="F564" s="6"/>
    </row>
    <row r="565" customHeight="1" spans="2:6">
      <c r="B565" s="7"/>
      <c r="C565" s="8"/>
      <c r="D565" s="8"/>
      <c r="E565" s="8"/>
      <c r="F565" s="8"/>
    </row>
    <row r="566" customHeight="1" spans="2:6">
      <c r="B566" s="5"/>
      <c r="C566" s="6"/>
      <c r="D566" s="6"/>
      <c r="E566" s="6"/>
      <c r="F566" s="6"/>
    </row>
    <row r="567" customHeight="1" spans="2:6">
      <c r="B567" s="7"/>
      <c r="C567" s="8"/>
      <c r="D567" s="8"/>
      <c r="E567" s="8"/>
      <c r="F567" s="8"/>
    </row>
    <row r="568" customHeight="1" spans="2:6">
      <c r="B568" s="5"/>
      <c r="C568" s="6"/>
      <c r="D568" s="6"/>
      <c r="E568" s="6"/>
      <c r="F568" s="6"/>
    </row>
    <row r="569" customHeight="1" spans="2:6">
      <c r="B569" s="7"/>
      <c r="C569" s="8"/>
      <c r="D569" s="8"/>
      <c r="E569" s="8"/>
      <c r="F569" s="8"/>
    </row>
    <row r="570" customHeight="1" spans="2:6">
      <c r="B570" s="5"/>
      <c r="C570" s="6"/>
      <c r="D570" s="6"/>
      <c r="E570" s="6"/>
      <c r="F570" s="6"/>
    </row>
    <row r="571" customHeight="1" spans="2:6">
      <c r="B571" s="7"/>
      <c r="C571" s="8"/>
      <c r="D571" s="8"/>
      <c r="E571" s="8"/>
      <c r="F571" s="8"/>
    </row>
    <row r="572" customHeight="1" spans="2:6">
      <c r="B572" s="5"/>
      <c r="C572" s="6"/>
      <c r="D572" s="6"/>
      <c r="E572" s="6"/>
      <c r="F572" s="6"/>
    </row>
    <row r="573" customHeight="1" spans="2:6">
      <c r="B573" s="7"/>
      <c r="C573" s="8"/>
      <c r="D573" s="8"/>
      <c r="E573" s="8"/>
      <c r="F573" s="8"/>
    </row>
    <row r="574" customHeight="1" spans="2:6">
      <c r="B574" s="5"/>
      <c r="C574" s="6"/>
      <c r="D574" s="6"/>
      <c r="E574" s="6"/>
      <c r="F574" s="6"/>
    </row>
    <row r="575" customHeight="1" spans="2:6">
      <c r="B575" s="7"/>
      <c r="C575" s="8"/>
      <c r="D575" s="8"/>
      <c r="E575" s="8"/>
      <c r="F575" s="8"/>
    </row>
    <row r="576" customHeight="1" spans="2:6">
      <c r="B576" s="5"/>
      <c r="C576" s="6"/>
      <c r="D576" s="6"/>
      <c r="E576" s="6"/>
      <c r="F576" s="6"/>
    </row>
    <row r="577" customHeight="1" spans="2:6">
      <c r="B577" s="7"/>
      <c r="C577" s="8"/>
      <c r="D577" s="8"/>
      <c r="E577" s="8"/>
      <c r="F577" s="8"/>
    </row>
    <row r="578" customHeight="1" spans="2:6">
      <c r="B578" s="5"/>
      <c r="C578" s="6"/>
      <c r="D578" s="6"/>
      <c r="E578" s="6"/>
      <c r="F578" s="6"/>
    </row>
    <row r="579" customHeight="1" spans="2:6">
      <c r="B579" s="7"/>
      <c r="C579" s="8"/>
      <c r="D579" s="8"/>
      <c r="E579" s="8"/>
      <c r="F579" s="8"/>
    </row>
    <row r="580" customHeight="1" spans="2:6">
      <c r="B580" s="5"/>
      <c r="C580" s="6"/>
      <c r="D580" s="6"/>
      <c r="E580" s="6"/>
      <c r="F580" s="6"/>
    </row>
    <row r="581" customHeight="1" spans="2:6">
      <c r="B581" s="7"/>
      <c r="C581" s="8"/>
      <c r="D581" s="8"/>
      <c r="E581" s="8"/>
      <c r="F581" s="8"/>
    </row>
    <row r="582" customHeight="1" spans="2:6">
      <c r="B582" s="5"/>
      <c r="C582" s="6"/>
      <c r="D582" s="6"/>
      <c r="E582" s="6"/>
      <c r="F582" s="6"/>
    </row>
    <row r="583" customHeight="1" spans="2:6">
      <c r="B583" s="7"/>
      <c r="C583" s="8"/>
      <c r="D583" s="8"/>
      <c r="E583" s="8"/>
      <c r="F583" s="8"/>
    </row>
    <row r="584" customHeight="1" spans="2:6">
      <c r="B584" s="5"/>
      <c r="C584" s="6"/>
      <c r="D584" s="6"/>
      <c r="E584" s="6"/>
      <c r="F584" s="6"/>
    </row>
    <row r="585" customHeight="1" spans="2:6">
      <c r="B585" s="7"/>
      <c r="C585" s="8"/>
      <c r="D585" s="8"/>
      <c r="E585" s="8"/>
      <c r="F585" s="8"/>
    </row>
    <row r="586" customHeight="1" spans="2:6">
      <c r="B586" s="5"/>
      <c r="C586" s="6"/>
      <c r="D586" s="6"/>
      <c r="E586" s="6"/>
      <c r="F586" s="6"/>
    </row>
    <row r="587" customHeight="1" spans="2:6">
      <c r="B587" s="7"/>
      <c r="C587" s="8"/>
      <c r="D587" s="8"/>
      <c r="E587" s="8"/>
      <c r="F587" s="8"/>
    </row>
    <row r="588" customHeight="1" spans="2:6">
      <c r="B588" s="5"/>
      <c r="C588" s="6"/>
      <c r="D588" s="6"/>
      <c r="E588" s="6"/>
      <c r="F588" s="6"/>
    </row>
    <row r="589" customHeight="1" spans="2:6">
      <c r="B589" s="7"/>
      <c r="C589" s="8"/>
      <c r="D589" s="8"/>
      <c r="E589" s="8"/>
      <c r="F589" s="8"/>
    </row>
    <row r="590" customHeight="1" spans="2:6">
      <c r="B590" s="5"/>
      <c r="C590" s="6"/>
      <c r="D590" s="6"/>
      <c r="E590" s="6"/>
      <c r="F590" s="6"/>
    </row>
    <row r="591" customHeight="1" spans="2:6">
      <c r="B591" s="7"/>
      <c r="C591" s="8"/>
      <c r="D591" s="8"/>
      <c r="E591" s="8"/>
      <c r="F591" s="8"/>
    </row>
    <row r="592" customHeight="1" spans="2:6">
      <c r="B592" s="5"/>
      <c r="C592" s="6"/>
      <c r="D592" s="6"/>
      <c r="E592" s="6"/>
      <c r="F592" s="6"/>
    </row>
    <row r="593" customHeight="1" spans="2:6">
      <c r="B593" s="7"/>
      <c r="C593" s="8"/>
      <c r="D593" s="8"/>
      <c r="E593" s="8"/>
      <c r="F593" s="8"/>
    </row>
    <row r="594" customHeight="1" spans="2:6">
      <c r="B594" s="5"/>
      <c r="C594" s="6"/>
      <c r="D594" s="6"/>
      <c r="E594" s="6"/>
      <c r="F594" s="6"/>
    </row>
    <row r="595" customHeight="1" spans="2:6">
      <c r="B595" s="7"/>
      <c r="C595" s="8"/>
      <c r="D595" s="8"/>
      <c r="E595" s="8"/>
      <c r="F595" s="8"/>
    </row>
    <row r="596" customHeight="1" spans="2:6">
      <c r="B596" s="5"/>
      <c r="C596" s="6"/>
      <c r="D596" s="6"/>
      <c r="E596" s="6"/>
      <c r="F596" s="6"/>
    </row>
    <row r="597" customHeight="1" spans="2:6">
      <c r="B597" s="7"/>
      <c r="C597" s="8"/>
      <c r="D597" s="8"/>
      <c r="E597" s="8"/>
      <c r="F597" s="8"/>
    </row>
    <row r="598" customHeight="1" spans="2:6">
      <c r="B598" s="5"/>
      <c r="C598" s="6"/>
      <c r="D598" s="6"/>
      <c r="E598" s="6"/>
      <c r="F598" s="6"/>
    </row>
    <row r="599" customHeight="1" spans="2:6">
      <c r="B599" s="7"/>
      <c r="C599" s="8"/>
      <c r="D599" s="8"/>
      <c r="E599" s="8"/>
      <c r="F599" s="8"/>
    </row>
    <row r="600" customHeight="1" spans="2:6">
      <c r="B600" s="5"/>
      <c r="C600" s="6"/>
      <c r="D600" s="6"/>
      <c r="E600" s="6"/>
      <c r="F600" s="6"/>
    </row>
    <row r="601" customHeight="1" spans="2:6">
      <c r="B601" s="7"/>
      <c r="C601" s="8"/>
      <c r="D601" s="8"/>
      <c r="E601" s="8"/>
      <c r="F601" s="8"/>
    </row>
    <row r="602" customHeight="1" spans="2:6">
      <c r="B602" s="5"/>
      <c r="C602" s="6"/>
      <c r="D602" s="6"/>
      <c r="E602" s="6"/>
      <c r="F602" s="6"/>
    </row>
    <row r="603" customHeight="1" spans="2:6">
      <c r="B603" s="7"/>
      <c r="C603" s="8"/>
      <c r="D603" s="8"/>
      <c r="E603" s="8"/>
      <c r="F603" s="8"/>
    </row>
    <row r="604" customHeight="1" spans="2:6">
      <c r="B604" s="5"/>
      <c r="C604" s="6"/>
      <c r="D604" s="6"/>
      <c r="E604" s="6"/>
      <c r="F604" s="6"/>
    </row>
    <row r="605" customHeight="1" spans="2:6">
      <c r="B605" s="7"/>
      <c r="C605" s="8"/>
      <c r="D605" s="8"/>
      <c r="E605" s="8"/>
      <c r="F605" s="8"/>
    </row>
    <row r="606" customHeight="1" spans="2:6">
      <c r="B606" s="5"/>
      <c r="C606" s="6"/>
      <c r="D606" s="6"/>
      <c r="E606" s="6"/>
      <c r="F606" s="6"/>
    </row>
    <row r="607" customHeight="1" spans="2:6">
      <c r="B607" s="7"/>
      <c r="C607" s="8"/>
      <c r="D607" s="8"/>
      <c r="E607" s="8"/>
      <c r="F607" s="8"/>
    </row>
    <row r="608" customHeight="1" spans="2:6">
      <c r="B608" s="5"/>
      <c r="C608" s="6"/>
      <c r="D608" s="6"/>
      <c r="E608" s="6"/>
      <c r="F608" s="6"/>
    </row>
    <row r="609" customHeight="1" spans="2:6">
      <c r="B609" s="7"/>
      <c r="C609" s="8"/>
      <c r="D609" s="8"/>
      <c r="E609" s="8"/>
      <c r="F609" s="8"/>
    </row>
    <row r="610" customHeight="1" spans="2:6">
      <c r="B610" s="5"/>
      <c r="C610" s="6"/>
      <c r="D610" s="6"/>
      <c r="E610" s="6"/>
      <c r="F610" s="6"/>
    </row>
    <row r="611" customHeight="1" spans="2:6">
      <c r="B611" s="7"/>
      <c r="C611" s="8"/>
      <c r="D611" s="8"/>
      <c r="E611" s="8"/>
      <c r="F611" s="8"/>
    </row>
    <row r="612" customHeight="1" spans="2:6">
      <c r="B612" s="5"/>
      <c r="C612" s="6"/>
      <c r="D612" s="6"/>
      <c r="E612" s="6"/>
      <c r="F612" s="6"/>
    </row>
    <row r="613" customHeight="1" spans="2:6">
      <c r="B613" s="7"/>
      <c r="C613" s="8"/>
      <c r="D613" s="8"/>
      <c r="E613" s="8"/>
      <c r="F613" s="8"/>
    </row>
    <row r="614" customHeight="1" spans="2:6">
      <c r="B614" s="5"/>
      <c r="C614" s="6"/>
      <c r="D614" s="6"/>
      <c r="E614" s="6"/>
      <c r="F614" s="6"/>
    </row>
    <row r="615" customHeight="1" spans="2:6">
      <c r="B615" s="7"/>
      <c r="C615" s="8"/>
      <c r="D615" s="8"/>
      <c r="E615" s="8"/>
      <c r="F615" s="8"/>
    </row>
    <row r="616" customHeight="1" spans="2:6">
      <c r="B616" s="5"/>
      <c r="C616" s="6"/>
      <c r="D616" s="6"/>
      <c r="E616" s="6"/>
      <c r="F616" s="6"/>
    </row>
    <row r="617" customHeight="1" spans="2:6">
      <c r="B617" s="7"/>
      <c r="C617" s="8"/>
      <c r="D617" s="8"/>
      <c r="E617" s="8"/>
      <c r="F617" s="8"/>
    </row>
    <row r="618" customHeight="1" spans="2:6">
      <c r="B618" s="5"/>
      <c r="C618" s="6"/>
      <c r="D618" s="6"/>
      <c r="E618" s="6"/>
      <c r="F618" s="6"/>
    </row>
    <row r="619" customHeight="1" spans="2:6">
      <c r="B619" s="7"/>
      <c r="C619" s="8"/>
      <c r="D619" s="8"/>
      <c r="E619" s="8"/>
      <c r="F619" s="8"/>
    </row>
    <row r="620" customHeight="1" spans="2:6">
      <c r="B620" s="5"/>
      <c r="C620" s="6"/>
      <c r="D620" s="6"/>
      <c r="E620" s="6"/>
      <c r="F620" s="6"/>
    </row>
    <row r="621" customHeight="1" spans="2:6">
      <c r="B621" s="7"/>
      <c r="C621" s="8"/>
      <c r="D621" s="8"/>
      <c r="E621" s="8"/>
      <c r="F621" s="8"/>
    </row>
    <row r="622" customHeight="1" spans="2:6">
      <c r="B622" s="5"/>
      <c r="C622" s="6"/>
      <c r="D622" s="6"/>
      <c r="E622" s="6"/>
      <c r="F622" s="6"/>
    </row>
    <row r="623" customHeight="1" spans="2:6">
      <c r="B623" s="7"/>
      <c r="C623" s="8"/>
      <c r="D623" s="8"/>
      <c r="E623" s="8"/>
      <c r="F623" s="8"/>
    </row>
    <row r="624" customHeight="1" spans="2:6">
      <c r="B624" s="5"/>
      <c r="C624" s="6"/>
      <c r="D624" s="6"/>
      <c r="E624" s="6"/>
      <c r="F624" s="6"/>
    </row>
    <row r="625" customHeight="1" spans="2:6">
      <c r="B625" s="7"/>
      <c r="C625" s="8"/>
      <c r="D625" s="8"/>
      <c r="E625" s="8"/>
      <c r="F625" s="8"/>
    </row>
    <row r="626" customHeight="1" spans="2:6">
      <c r="B626" s="5"/>
      <c r="C626" s="6"/>
      <c r="D626" s="6"/>
      <c r="E626" s="6"/>
      <c r="F626" s="6"/>
    </row>
    <row r="627" customHeight="1" spans="2:6">
      <c r="B627" s="7"/>
      <c r="C627" s="8"/>
      <c r="D627" s="8"/>
      <c r="E627" s="8"/>
      <c r="F627" s="8"/>
    </row>
    <row r="628" customHeight="1" spans="2:6">
      <c r="B628" s="5"/>
      <c r="C628" s="6"/>
      <c r="D628" s="6"/>
      <c r="E628" s="6"/>
      <c r="F628" s="6"/>
    </row>
    <row r="629" customHeight="1" spans="2:6">
      <c r="B629" s="7"/>
      <c r="C629" s="8"/>
      <c r="D629" s="8"/>
      <c r="E629" s="8"/>
      <c r="F629" s="8"/>
    </row>
    <row r="630" customHeight="1" spans="2:6">
      <c r="B630" s="5"/>
      <c r="C630" s="6"/>
      <c r="D630" s="6"/>
      <c r="E630" s="6"/>
      <c r="F630" s="6"/>
    </row>
    <row r="631" customHeight="1" spans="2:6">
      <c r="B631" s="7"/>
      <c r="C631" s="8"/>
      <c r="D631" s="8"/>
      <c r="E631" s="8"/>
      <c r="F631" s="8"/>
    </row>
    <row r="632" customHeight="1" spans="2:6">
      <c r="B632" s="5"/>
      <c r="C632" s="6"/>
      <c r="D632" s="6"/>
      <c r="E632" s="6"/>
      <c r="F632" s="6"/>
    </row>
    <row r="633" customHeight="1" spans="2:6">
      <c r="B633" s="7"/>
      <c r="C633" s="8"/>
      <c r="D633" s="8"/>
      <c r="E633" s="8"/>
      <c r="F633" s="8"/>
    </row>
    <row r="634" customHeight="1" spans="2:6">
      <c r="B634" s="5"/>
      <c r="C634" s="6"/>
      <c r="D634" s="6"/>
      <c r="E634" s="6"/>
      <c r="F634" s="6"/>
    </row>
    <row r="635" customHeight="1" spans="2:6">
      <c r="B635" s="7"/>
      <c r="C635" s="8"/>
      <c r="D635" s="8"/>
      <c r="E635" s="8"/>
      <c r="F635" s="8"/>
    </row>
    <row r="636" customHeight="1" spans="2:6">
      <c r="B636" s="5"/>
      <c r="C636" s="6"/>
      <c r="D636" s="6"/>
      <c r="E636" s="6"/>
      <c r="F636" s="6"/>
    </row>
    <row r="637" customHeight="1" spans="2:6">
      <c r="B637" s="7"/>
      <c r="C637" s="8"/>
      <c r="D637" s="8"/>
      <c r="E637" s="8"/>
      <c r="F637" s="8"/>
    </row>
    <row r="638" customHeight="1" spans="2:6">
      <c r="B638" s="5"/>
      <c r="C638" s="6"/>
      <c r="D638" s="6"/>
      <c r="E638" s="6"/>
      <c r="F638" s="6"/>
    </row>
    <row r="639" customHeight="1" spans="2:6">
      <c r="B639" s="7"/>
      <c r="C639" s="8"/>
      <c r="D639" s="8"/>
      <c r="E639" s="8"/>
      <c r="F639" s="8"/>
    </row>
    <row r="640" customHeight="1" spans="2:6">
      <c r="B640" s="5"/>
      <c r="C640" s="6"/>
      <c r="D640" s="6"/>
      <c r="E640" s="6"/>
      <c r="F640" s="6"/>
    </row>
    <row r="641" customHeight="1" spans="2:6">
      <c r="B641" s="7"/>
      <c r="C641" s="8"/>
      <c r="D641" s="8"/>
      <c r="E641" s="8"/>
      <c r="F641" s="8"/>
    </row>
    <row r="642" customHeight="1" spans="2:6">
      <c r="B642" s="5"/>
      <c r="C642" s="6"/>
      <c r="D642" s="6"/>
      <c r="E642" s="6"/>
      <c r="F642" s="6"/>
    </row>
    <row r="643" customHeight="1" spans="2:6">
      <c r="B643" s="7"/>
      <c r="C643" s="8"/>
      <c r="D643" s="8"/>
      <c r="E643" s="8"/>
      <c r="F643" s="8"/>
    </row>
    <row r="644" customHeight="1" spans="2:6">
      <c r="B644" s="5"/>
      <c r="C644" s="6"/>
      <c r="D644" s="6"/>
      <c r="E644" s="6"/>
      <c r="F644" s="6"/>
    </row>
    <row r="645" customHeight="1" spans="2:6">
      <c r="B645" s="7"/>
      <c r="C645" s="8"/>
      <c r="D645" s="8"/>
      <c r="E645" s="8"/>
      <c r="F645" s="8"/>
    </row>
    <row r="646" customHeight="1" spans="2:6">
      <c r="B646" s="5"/>
      <c r="C646" s="6"/>
      <c r="D646" s="6"/>
      <c r="E646" s="6"/>
      <c r="F646" s="6"/>
    </row>
    <row r="647" customHeight="1" spans="2:6">
      <c r="B647" s="7"/>
      <c r="C647" s="8"/>
      <c r="D647" s="8"/>
      <c r="E647" s="8"/>
      <c r="F647" s="8"/>
    </row>
    <row r="648" customHeight="1" spans="2:6">
      <c r="B648" s="5"/>
      <c r="C648" s="6"/>
      <c r="D648" s="6"/>
      <c r="E648" s="6"/>
      <c r="F648" s="6"/>
    </row>
    <row r="649" customHeight="1" spans="2:6">
      <c r="B649" s="7"/>
      <c r="C649" s="8"/>
      <c r="D649" s="8"/>
      <c r="E649" s="8"/>
      <c r="F649" s="8"/>
    </row>
    <row r="650" customHeight="1" spans="2:6">
      <c r="B650" s="5"/>
      <c r="C650" s="6"/>
      <c r="D650" s="6"/>
      <c r="E650" s="6"/>
      <c r="F650" s="6"/>
    </row>
    <row r="651" customHeight="1" spans="2:6">
      <c r="B651" s="7"/>
      <c r="C651" s="8"/>
      <c r="D651" s="8"/>
      <c r="E651" s="8"/>
      <c r="F651" s="8"/>
    </row>
    <row r="652" customHeight="1" spans="2:6">
      <c r="B652" s="5"/>
      <c r="C652" s="6"/>
      <c r="D652" s="6"/>
      <c r="E652" s="6"/>
      <c r="F652" s="6"/>
    </row>
    <row r="653" customHeight="1" spans="2:6">
      <c r="B653" s="7"/>
      <c r="C653" s="8"/>
      <c r="D653" s="8"/>
      <c r="E653" s="8"/>
      <c r="F653" s="8"/>
    </row>
    <row r="654" customHeight="1" spans="2:6">
      <c r="B654" s="5"/>
      <c r="C654" s="6"/>
      <c r="D654" s="6"/>
      <c r="E654" s="6"/>
      <c r="F654" s="6"/>
    </row>
    <row r="655" customHeight="1" spans="2:6">
      <c r="B655" s="7"/>
      <c r="C655" s="8"/>
      <c r="D655" s="8"/>
      <c r="E655" s="8"/>
      <c r="F655" s="8"/>
    </row>
    <row r="656" customHeight="1" spans="2:6">
      <c r="B656" s="5"/>
      <c r="C656" s="6"/>
      <c r="D656" s="6"/>
      <c r="E656" s="6"/>
      <c r="F656" s="6"/>
    </row>
    <row r="657" customHeight="1" spans="2:6">
      <c r="B657" s="7"/>
      <c r="C657" s="8"/>
      <c r="D657" s="8"/>
      <c r="E657" s="8"/>
      <c r="F657" s="8"/>
    </row>
    <row r="658" customHeight="1" spans="2:6">
      <c r="B658" s="5"/>
      <c r="C658" s="6"/>
      <c r="D658" s="6"/>
      <c r="E658" s="6"/>
      <c r="F658" s="6"/>
    </row>
    <row r="659" customHeight="1" spans="2:6">
      <c r="B659" s="7"/>
      <c r="C659" s="8"/>
      <c r="D659" s="8"/>
      <c r="E659" s="8"/>
      <c r="F659" s="8"/>
    </row>
    <row r="660" customHeight="1" spans="2:6">
      <c r="B660" s="5"/>
      <c r="C660" s="6"/>
      <c r="D660" s="6"/>
      <c r="E660" s="6"/>
      <c r="F660" s="6"/>
    </row>
    <row r="661" customHeight="1" spans="2:6">
      <c r="B661" s="7"/>
      <c r="C661" s="8"/>
      <c r="D661" s="8"/>
      <c r="E661" s="8"/>
      <c r="F661" s="8"/>
    </row>
    <row r="662" customHeight="1" spans="2:6">
      <c r="B662" s="5"/>
      <c r="C662" s="6"/>
      <c r="D662" s="6"/>
      <c r="E662" s="6"/>
      <c r="F662" s="6"/>
    </row>
    <row r="663" customHeight="1" spans="2:6">
      <c r="B663" s="7"/>
      <c r="C663" s="8"/>
      <c r="D663" s="8"/>
      <c r="E663" s="8"/>
      <c r="F663" s="8"/>
    </row>
    <row r="664" customHeight="1" spans="2:6">
      <c r="B664" s="5"/>
      <c r="C664" s="6"/>
      <c r="D664" s="6"/>
      <c r="E664" s="6"/>
      <c r="F664" s="6"/>
    </row>
    <row r="665" customHeight="1" spans="2:6">
      <c r="B665" s="7"/>
      <c r="C665" s="8"/>
      <c r="D665" s="8"/>
      <c r="E665" s="8"/>
      <c r="F665" s="8"/>
    </row>
    <row r="666" customHeight="1" spans="2:6">
      <c r="B666" s="5"/>
      <c r="C666" s="6"/>
      <c r="D666" s="6"/>
      <c r="E666" s="6"/>
      <c r="F666" s="6"/>
    </row>
    <row r="667" customHeight="1" spans="2:6">
      <c r="B667" s="7"/>
      <c r="C667" s="8"/>
      <c r="D667" s="8"/>
      <c r="E667" s="8"/>
      <c r="F667" s="8"/>
    </row>
    <row r="668" customHeight="1" spans="2:6">
      <c r="B668" s="5"/>
      <c r="C668" s="6"/>
      <c r="D668" s="6"/>
      <c r="E668" s="6"/>
      <c r="F668" s="6"/>
    </row>
    <row r="669" customHeight="1" spans="2:6">
      <c r="B669" s="7"/>
      <c r="C669" s="8"/>
      <c r="D669" s="8"/>
      <c r="E669" s="8"/>
      <c r="F669" s="8"/>
    </row>
    <row r="670" customHeight="1" spans="2:6">
      <c r="B670" s="5"/>
      <c r="C670" s="6"/>
      <c r="D670" s="6"/>
      <c r="E670" s="6"/>
      <c r="F670" s="6"/>
    </row>
    <row r="671" customHeight="1" spans="2:6">
      <c r="B671" s="7"/>
      <c r="C671" s="8"/>
      <c r="D671" s="8"/>
      <c r="E671" s="8"/>
      <c r="F671" s="8"/>
    </row>
    <row r="672" customHeight="1" spans="2:6">
      <c r="B672" s="5"/>
      <c r="C672" s="6"/>
      <c r="D672" s="6"/>
      <c r="E672" s="6"/>
      <c r="F672" s="6"/>
    </row>
    <row r="673" customHeight="1" spans="2:6">
      <c r="B673" s="7"/>
      <c r="C673" s="8"/>
      <c r="D673" s="8"/>
      <c r="E673" s="8"/>
      <c r="F673" s="8"/>
    </row>
  </sheetData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5"/>
  <sheetViews>
    <sheetView showGridLines="0" workbookViewId="0">
      <selection activeCell="F3" sqref="F3"/>
    </sheetView>
  </sheetViews>
  <sheetFormatPr defaultColWidth="9" defaultRowHeight="16.5" outlineLevelRow="4"/>
  <cols>
    <col min="1" max="1" width="74.375" style="1" customWidth="1"/>
  </cols>
  <sheetData>
    <row r="1" ht="36" customHeight="1" spans="1:1">
      <c r="A1" s="1" t="s">
        <v>48</v>
      </c>
    </row>
    <row r="2" ht="58.5" customHeight="1" spans="1:1">
      <c r="A2" s="2" t="s">
        <v>49</v>
      </c>
    </row>
    <row r="3" ht="73.5" customHeight="1" spans="1:1">
      <c r="A3" s="2" t="s">
        <v>50</v>
      </c>
    </row>
    <row r="4" ht="66.75" customHeight="1" spans="1:1">
      <c r="A4" s="2" t="s">
        <v>51</v>
      </c>
    </row>
    <row r="5" ht="39" customHeight="1" spans="1:1">
      <c r="A5" s="2" t="s">
        <v>52</v>
      </c>
    </row>
  </sheetData>
  <pageMargins left="0.699305555555556" right="0.699305555555556" top="0.75" bottom="0.75" header="0.3" footer="0.3"/>
  <pageSetup paperSize="9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5</vt:i4>
      </vt:variant>
    </vt:vector>
  </HeadingPairs>
  <TitlesOfParts>
    <vt:vector size="5" baseType="lpstr">
      <vt:lpstr>首页</vt:lpstr>
      <vt:lpstr>目标分解及Progress分析-销售员</vt:lpstr>
      <vt:lpstr>目标分解及Progress分析-Product</vt:lpstr>
      <vt:lpstr>销售明细表</vt:lpstr>
      <vt:lpstr>How to Use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2017-03-05T13:37:21Z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