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 hidePivotFieldList="1"/>
  <bookViews>
    <workbookView windowWidth="19770" windowHeight="8370"/>
  </bookViews>
  <sheets>
    <sheet name="Plan明细" sheetId="3" r:id="rId1"/>
    <sheet name="横道图" sheetId="4" r:id="rId2"/>
  </sheets>
  <calcPr calcId="144525"/>
  <pivotCaches>
    <pivotCache cacheId="0" r:id="rId3"/>
  </pivotCaches>
</workbook>
</file>

<file path=xl/sharedStrings.xml><?xml version="1.0" encoding="UTF-8" standalone="yes"?>
<sst xmlns="http://schemas.openxmlformats.org/spreadsheetml/2006/main" count="127"><si><t>工程ProgressPlan明细</t></si><si><t>项次</t></si><si><t>项  目  名  称</t></si><si><t>Planned Start</t></si><si><t>PlanEnd Time</t></si><si><t>Plan Duration</t></si><si><t>Actual开始</t></si><si><t>Actual结束</t></si><si><t>Actual Duration</t></si><si><t>Status</t></si><si><t>辅助列</t></si><si><t>厂房及资源回收室机电工程</t></si><si><t>临建搭设</t></si><si><t>分电箱安装</t></si><si><t>动力电缆敷设、接线</t></si><si><t>通风、排烟管道制作</t></si><si><t>通风、排烟管道及风阀安装</t></si><si><t>风口、风机安装</t></si><si><t>开水机安装</t></si><si><t>防雷接地施作</t></si><si><t>消火栓箱、喷淋头、报警阀安装</t></si><si><t>办公区一层顶板机电预埋</t></si><si><t>水、电、消防墙体管道预埋</t></si><si><t>水、电、消防进户管道预埋</t></si><si><t>给排水管道安装</t></si><si><t>消防、喷淋管道安装</t></si><si><t>Indoor Lighting Conduit、穿线</t></si><si><t>卫生设备安装</t></si><si><t>灯具、开关、插座安装</t></si><si><t>厂房二、厂房三工程</t></si><si><t>动力电缆敷设</t></si><si><t>生活水泵、消防、喷淋水泵安装</t></si><si><t>变电站HighLow压设备安装</t></si><si><t>发电机安装</t></si><si><t>CO2系统安装</t></si><si><t>分体空调柜机安装</t></si><si><t>通风管道制作</t></si><si><t>通风管道、风阀安装</t></si><si><t>风口、风机、壁扇安装</t></si><si><t>线槽、桥架安装</t></si><si><t>资源回收室工程</t></si><si><t>平整地基</t></si><si><t>基础垫层</t></si><si><t>模板及钢筋安装</t></si><si><t>砼浇灌</t></si><si><t>基础养护</t></si><si><t>FPR水箱基础制作</t></si><si><t>FPR水箱制作安装</t></si><si><t>室外水、电、油、消防管道埋设</t></si><si><t>化粪池、窨井施作</t></si><si><t>路灯安装</t></si><si><t>室外电缆敷设</t></si><si><t>室外消火栓、消防水泵接合器安装</t></si><si><t>外管线工程</t></si><si><t>地下室土方开挖及垫层</t></si><si><t>底板模板、钢筋、砼</t></si><si><t>墙体钢筋、模板、砼</t></si><si><t>墙板模板拆除</t></si><si><t>油罐吊装</t></si><si><t>顶板模板、钢筋、砼</t></si><si><t>外墙防水</t></si><si><t>Earth Backfill</t></si><si><t>输油泵安装</t></si><si><t>地下油槽工程</t></si><si><t>检测、调试、送水送电，消防Acceptance</t></si><si><t>工程收尾，Completion资料整理归档</t></si><si><t>值</t></si><si><t xml:space="preserve"> Planned Start</t></si><si><t xml:space="preserve"> Plan Duration</t></si><si><t xml:space="preserve"> Actual开始</t></si><si><t xml:space="preserve"> Actual Duration</t></si><si><t>厂房及资源回收室机电工程【In Progress】</t></si><si><t>临建搭设【Completed】</t></si><si><t>Distribution Panel [Completed]</t></si><si><t>动力电缆敷设、接线【Completed】</t></si><si><t>通风、排烟管道制作【In Progress】</t></si><si><t>Ventilation Duct [In Progress]</t></si><si><t>风口、风机安装【Completed】</t></si><si><t>开水机安装【In Progress】</t></si><si><t>防雷接地施作【In Progress】</t></si><si><t>Fire Hydrant Installation [Done]</t></si><si><t>Floor MEP Embedment [Done]</t></si><si><t>Wall Pipe Embedment [Completed]</t></si><si><t>Entry Pipe Embedment [Completed]</t></si><si><t>给排水管道安装【Completed】</t></si><si><t>消防、喷淋管道安装【Completed】</t></si><si><t>Indoor Lighting [Completed]</t></si><si><t>卫生设备安装【Completed】</t></si><si><t>Lighting & Switches [Completed]</t></si><si><t>厂房二、厂房三工程【Completed】</t></si><si><t>动力电缆敷设【Completed】</t></si><si><t>Water Pump Installation [Done]</t></si><si><t>变电站HighLow压设备安装【In Progress】</t></si><si><t>发电机安装【In Progress】</t></si><si><t>CO2系统安装【In Progress】</t></si><si><t>分体空调柜机安装【In Progress】</t></si><si><t>防雷接地施作【Completed】</t></si><si><t>通风管道制作【Completed】</t></si><si><t>通风管道、风阀安装【In Progress】</t></si><si><t>风口、风机、壁扇安装【In Progress】</t></si><si><t>线槽、桥架安装【Completed】</t></si><si><t>资源回收室工程【In Progress】</t></si><si><t>平整地基【Completed】</t></si><si><t>基础垫层【Completed】</t></si><si><t>模板及钢筋安装【Completed】</t></si><si><t>砼浇灌【Completed】</t></si><si><t>基础养护【Completed】</t></si><si><t>FPR水箱基础制作【Completed】</t></si><si><t>FPR水箱制作安装【In Progress】</t></si><si><t>External Piping [Done]</t></si><si><t>化粪池、窨井施作【Completed】</t></si><si><t>路灯安装【In Progress】</t></si><si><t>室外电缆敷设【In Progress】</t></si><si><t>Outdoor Fire Hydrant [In Progress]</t></si><si><t>外管线工程【In Progress】</t></si><si><t>地下室土方开挖及垫层【Completed】</t></si><si><t>底板模板、钢筋、砼【Completed】</t></si><si><t>墙体钢筋、模板、砼【Completed】</t></si><si><t>墙板模板拆除【Completed】</t></si><si><t>油罐吊装【Completed】</t></si><si><t>顶板模板、钢筋、砼【Completed】</t></si><si><t>外墙防水【Completed】</t></si><si><t>Earth Backfill【Completed】</t></si><si><t>输油泵安装【In Progress】</t></si><si><t>地下油槽工程【In Progress】</t></si><si><t>Testing & Commissioning [In Progress]</t></si><si><t>Project Closing [In Progress]</t></si></sst>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/m/d;@"/>
  </numFmts>
  <fonts count="23">
    <font>
      <sz val="10"/>
      <name val="宋体"/>
      <charset val="134"/>
    </font>
    <font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7">
    <border>
      <left/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23" borderId="1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5" borderId="12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11" applyNumberFormat="0" applyAlignment="0" applyProtection="0">
      <alignment vertical="center"/>
    </xf>
    <xf numFmtId="0" fontId="22" fillId="14" borderId="15" applyNumberFormat="0" applyAlignment="0" applyProtection="0">
      <alignment vertical="center"/>
    </xf>
    <xf numFmtId="0" fontId="4" fillId="6" borderId="9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" fillId="0" borderId="0"/>
  </cellStyleXfs>
  <cellXfs count="22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49" applyNumberFormat="1" applyBorder="1" applyAlignment="1">
      <alignment vertical="center"/>
    </xf>
    <xf numFmtId="0" fontId="2" fillId="0" borderId="5" xfId="49" applyFont="1" applyBorder="1" applyAlignment="1">
      <alignment vertical="center"/>
    </xf>
    <xf numFmtId="14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2" fillId="0" borderId="5" xfId="49" applyBorder="1" applyAlignment="1">
      <alignment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7" xfId="49" applyBorder="1" applyAlignment="1">
      <alignment vertical="center"/>
    </xf>
    <xf numFmtId="14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10">
    <dxf>
      <numFmt numFmtId="177" formatCode="0_ "/>
      <alignment vertical="center"/>
      <border>
        <left/>
        <right style="hair">
          <color auto="1"/>
        </right>
        <top style="hair">
          <color auto="1"/>
        </top>
        <bottom style="hair">
          <color auto="1"/>
        </bottom>
      </border>
    </dxf>
    <dxf>
      <alignment vertical="center"/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numFmt numFmtId="14" formatCode="yyyy/m/d"/>
      <alignment horizontal="center" vertical="center"/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numFmt numFmtId="176" formatCode="yyyy/m/d;@"/>
      <alignment horizontal="center" vertical="center"/>
      <border>
        <left style="hair">
          <color auto="1"/>
        </left>
        <right/>
        <top style="hair">
          <color auto="1"/>
        </top>
        <bottom style="hair">
          <color auto="1"/>
        </bottom>
      </border>
    </dxf>
    <dxf>
      <alignment horizontal="center" vertical="center"/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numFmt numFmtId="176" formatCode="yyyy/m/d;@"/>
      <alignment horizontal="center" vertical="center"/>
    </dxf>
    <dxf>
      <numFmt numFmtId="176" formatCode="yyyy/m/d;@"/>
      <alignment horizontal="center" vertical="center"/>
    </dxf>
    <dxf>
      <alignment horizontal="center" vertical="center"/>
    </dxf>
    <dxf/>
    <dxf/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chart1.xml><?xml version="1.0" encoding="UTF-8" standalone="yes"?>
<c:chartSpace xmlns:c="http://schemas.openxmlformats.org/drawingml/2006/chart" xmlns:a="http://schemas.openxmlformats.org/drawingml/2006/main" xmlns:r="http://schemas.openxmlformats.org/officeDocument/2006/relationships"><c:date1904 val="0"/><c:lang val="zh-CN"/><c:roundedCorners val="0"/><mc:AlternateContent xmlns:mc="http://schemas.openxmlformats.org/markup-compatibility/2006"><mc:Choice Requires="c14" xmlns:c14="http://schemas.microsoft.com/office/drawing/2007/8/2/chart"><c14:style val="102"/></mc:Choice><mc:Fallback><c:style val="2"/></mc:Fallback></mc:AlternateContent><c:pivotSource><c:name>[工程ProgressPlan表.xlsx]横道图!数据透视表2</c:name><c:fmtId val="0"/></c:pivotSource><c:chart><c:title><c:tx><c:rich><a:bodyPr rot="0" spcFirstLastPara="0" vertOverflow="ellipsis" vert="horz" wrap="square" anchor="ctr" anchorCtr="1"/><a:lstStyle/><a:p><a:pPr><a:defRPr lang="zh-CN" sz="1800" b="1" i="0" u="none" strike="noStrike" kern="1200" baseline="0"><a:solidFill><a:schemeClr val="dk1"/></a:solidFill><a:latin typeface="+mn-lt"/><a:ea typeface="+mn-ea"/><a:cs typeface="+mn-cs"/></a:defRPr></a:pPr><a:r><a:rPr lang="zh-CN"/><a:t>ProgressPlan表</a:t></a:r><a:endParaRPr lang="zh-CN"/></a:p></c:rich></c:tx><c:layout/><c:overlay val="0"/></c:title><c:autoTitleDeleted val="0"/><c:plotArea><c:layout/><c:barChart><c:barDir val="bar"/><c:grouping val="stacked"/><c:varyColors val="0"/><c:ser><c:idx val="0"/><c:order val="0"/><c:tx><c:strRef><c:f>横道图!$C$1:$C$2</c:f><c:strCache><c:ptCount val="1"/><c:pt idx="0"><c:v> Planned Start</c:v></c:pt></c:strCache></c:strRef></c:tx><c:spPr><a:noFill/></c:spPr><c:invertIfNegative val="0"/><c:dLbls><c:delete val="1"/></c:dLbls><c:cat><c:multiLvlStrRef><c:f>横道图!$A$3:$B$63</c:f><c:multiLvlStrCache><c:ptCount val="61"/><c:lvl><c:pt idx="0"><c:v>厂房及资源回收室机电工程【In Progress】</c:v></c:pt><c:pt idx="1"><c:v>临建搭设【Completed】</c:v></c:pt><c:pt idx="2"><c:v>Distribution Panel [Completed]</c:v></c:pt><c:pt idx="3"><c:v>动力电缆敷设、接线【Completed】</c:v></c:pt><c:pt idx="4"><c:v>通风、排烟管道制作【In Progress】</c:v></c:pt><c:pt idx="5"><c:v>Ventilation Duct [In Progress]</c:v></c:pt><c:pt idx="6"><c:v>风口、风机安装【Completed】</c:v></c:pt><c:pt idx="7"><c:v>开水机安装【In Progress】</c:v></c:pt><c:pt idx="8"><c:v>防雷接地施作【In Progress】</c:v></c:pt><c:pt idx="9"><c:v>Fire Hydrant Installation [Done]</c:v></c:pt><c:pt idx="10"><c:v>Floor MEP Embedment [Done]</c:v></c:pt><c:pt idx="11"><c:v>Wall Pipe Embedment [Completed]</c:v></c:pt><c:pt idx="12"><c:v>Entry Pipe Embedment [Completed]</c:v></c:pt><c:pt idx="13"><c:v>给排水管道安装【Completed】</c:v></c:pt><c:pt idx="14"><c:v>消防、喷淋管道安装【Completed】</c:v></c:pt><c:pt idx="15"><c:v>Indoor Lighting [Completed]</c:v></c:pt><c:pt idx="16"><c:v>卫生设备安装【Completed】</c:v></c:pt><c:pt idx="17"><c:v>Lighting & Switches [Completed]</c:v></c:pt><c:pt idx="18"><c:v>厂房二、厂房三工程【Completed】</c:v></c:pt><c:pt idx="19"><c:v>动力电缆敷设【Completed】</c:v></c:pt><c:pt idx="20"><c:v>Water Pump Installation [Done]</c:v></c:pt><c:pt idx="21"><c:v>变电站HighLow压设备安装【In Progress】</c:v></c:pt><c:pt idx="22"><c:v>发电机安装【In Progress】</c:v></c:pt><c:pt idx="23"><c:v>CO2系统安装【In Progress】</c:v></c:pt><c:pt idx="24"><c:v>分体空调柜机安装【In Progress】</c:v></c:pt><c:pt idx="25"><c:v>防雷接地施作【Completed】</c:v></c:pt><c:pt idx="26"><c:v>Distribution Panel [Completed]</c:v></c:pt><c:pt idx="27"><c:v>Entry Pipe Embedment [Completed]</c:v></c:pt><c:pt idx="28"><c:v>Wall Pipe Embedment [Completed]</c:v></c:pt><c:pt idx="29"><c:v>Indoor Lighting [Completed]</c:v></c:pt><c:pt idx="30"><c:v>Lighting & Switches [Completed]</c:v></c:pt><c:pt idx="31"><c:v>通风管道制作【Completed】</c:v></c:pt><c:pt idx="32"><c:v>通风管道、风阀安装【In Progress】</c:v></c:pt><c:pt idx="33"><c:v>风口、风机、壁扇安装【In Progress】</c:v></c:pt><c:pt idx="34"><c:v>线槽、桥架安装【Completed】</c:v></c:pt><c:pt idx="35"><c:v>资源回收室工程【In Progress】</c:v></c:pt><c:pt idx="36"><c:v>平整地基【Completed】</c:v></c:pt><c:pt idx="37"><c:v>基础垫层【Completed】</c:v></c:pt><c:pt idx="38"><c:v>模板及钢筋安装【Completed】</c:v></c:pt><c:pt idx="39"><c:v>砼浇灌【Completed】</c:v></c:pt><c:pt idx="40"><c:v>基础养护【Completed】</c:v></c:pt><c:pt idx="41"><c:v>FPR水箱基础制作【Completed】</c:v></c:pt><c:pt idx="42"><c:v>FPR水箱制作安装【In Progress】</c:v></c:pt><c:pt idx="43"><c:v>External Piping [Done]</c:v></c:pt><c:pt idx="44"><c:v>化粪池、窨井施作【Completed】</c:v></c:pt><c:pt idx="45"><c:v>路灯安装【In Progress】</c:v></c:pt><c:pt idx="46"><c:v>室外电缆敷设【In Progress】</c:v></c:pt><c:pt idx="47"><c:v>Outdoor Fire Hydrant [In Progress]</c:v></c:pt><c:pt idx="48"><c:v>外管线工程【In Progress】</c:v></c:pt><c:pt idx="49"><c:v>地下室土方开挖及垫层【Completed】</c:v></c:pt><c:pt idx="50"><c:v>底板模板、钢筋、砼【Completed】</c:v></c:pt><c:pt idx="51"><c:v>墙体钢筋、模板、砼【Completed】</c:v></c:pt><c:pt idx="52"><c:v>墙板模板拆除【Completed】</c:v></c:pt><c:pt idx="53"><c:v>油罐吊装【Completed】</c:v></c:pt><c:pt idx="54"><c:v>顶板模板、钢筋、砼【Completed】</c:v></c:pt><c:pt idx="55"><c:v>外墙防水【Completed】</c:v></c:pt><c:pt idx="56"><c:v>Earth Backfill【Completed】</c:v></c:pt><c:pt idx="57"><c:v>输油泵安装【In Progress】</c:v></c:pt><c:pt idx="58"><c:v>地下油槽工程【In Progress】</c:v></c:pt><c:pt idx="59"><c:v>Testing & Commissioning [In Progress]</c:v></c:pt><c:pt idx="60"><c:v>Project Closing [In Progress]</c:v></c:pt></c:lvl><c:lvl><c:pt idx="0"><c:v>1</c:v></c:pt><c:pt idx="1"><c:v>2</c:v></c:pt><c:pt idx="2"><c:v>3</c:v></c:pt><c:pt idx="3"><c:v>4</c:v></c:pt><c:pt idx="4"><c:v>5</c:v></c:pt><c:pt idx="5"><c:v>6</c:v></c:pt><c:pt idx="6"><c:v>7</c:v></c:pt><c:pt idx="7"><c:v>8</c:v></c:pt><c:pt idx="8"><c:v>9</c:v></c:pt><c:pt idx="9"><c:v>10</c:v></c:pt><c:pt idx="10"><c:v>11</c:v></c:pt><c:pt idx="11"><c:v>12</c:v></c:pt><c:pt idx="12"><c:v>13</c:v></c:pt><c:pt idx="13"><c:v>14</c:v></c:pt><c:pt idx="14"><c:v>15</c:v></c:pt><c:pt idx="15"><c:v>16</c:v></c:pt><c:pt idx="16"><c:v>17</c:v></c:pt><c:pt idx="17"><c:v>18</c:v></c:pt><c:pt idx="18"><c:v>19</c:v></c:pt><c:pt idx="19"><c:v>20</c:v></c:pt><c:pt idx="20"><c:v>21</c:v></c:pt><c:pt idx="21"><c:v>22</c:v></c:pt><c:pt idx="22"><c:v>23</c:v></c:pt><c:pt idx="23"><c:v>24</c:v></c:pt><c:pt idx="24"><c:v>25</c:v></c:pt><c:pt idx="25"><c:v>26</c:v></c:pt><c:pt idx="26"><c:v>27</c:v></c:pt><c:pt idx="27"><c:v>28</c:v></c:pt><c:pt idx="28"><c:v>29</c:v></c:pt><c:pt idx="29"><c:v>30</c:v></c:pt><c:pt idx="30"><c:v>31</c:v></c:pt><c:pt idx="31"><c:v>32</c:v></c:pt><c:pt idx="32"><c:v>33</c:v></c:pt><c:pt idx="33"><c:v>34</c:v></c:pt><c:pt idx="34"><c:v>35</c:v></c:pt><c:pt idx="35"><c:v>36</c:v></c:pt><c:pt idx="36"><c:v>37</c:v></c:pt><c:pt idx="37"><c:v>38</c:v></c:pt><c:pt idx="38"><c:v>39</c:v></c:pt><c:pt idx="39"><c:v>40</c:v></c:pt><c:pt idx="40"><c:v>41</c:v></c:pt><c:pt idx="41"><c:v>42</c:v></c:pt><c:pt idx="42"><c:v>43</c:v></c:pt><c:pt idx="43"><c:v>44</c:v></c:pt><c:pt idx="44"><c:v>45</c:v></c:pt><c:pt idx="45"><c:v>46</c:v></c:pt><c:pt idx="46"><c:v>47</c:v></c:pt><c:pt idx="47"><c:v>48</c:v></c:pt><c:pt idx="48"><c:v>49</c:v></c:pt><c:pt idx="49"><c:v>50</c:v></c:pt><c:pt idx="50"><c:v>51</c:v></c:pt><c:pt idx="51"><c:v>52</c:v></c:pt><c:pt idx="52"><c:v>53</c:v></c:pt><c:pt idx="53"><c:v>54</c:v></c:pt><c:pt idx="54"><c:v>55</c:v></c:pt><c:pt idx="55"><c:v>56</c:v></c:pt><c:pt idx="56"><c:v>57</c:v></c:pt><c:pt idx="57"><c:v>58</c:v></c:pt><c:pt idx="58"><c:v>59</c:v></c:pt><c:pt idx="59"><c:v>60</c:v></c:pt><c:pt idx="60"><c:v>61</c:v></c:pt></c:lvl></c:multiLvlStrCache></c:multiLvlStrRef></c:cat><c:val><c:numRef><c:f>横道图!$C$3:$C$63</c:f><c:numCache><c:formatCode>General</c:formatCode><c:ptCount val="61"/><c:pt idx="0"><c:v>41355</c:v></c:pt><c:pt idx="1"><c:v>41355</c:v></c:pt><c:pt idx="2"><c:v>41432</c:v></c:pt><c:pt idx="3"><c:v>41434</c:v></c:pt><c:pt idx="4"><c:v>41437</c:v></c:pt><c:pt idx="5"><c:v>41447</c:v></c:pt><c:pt idx="6"><c:v>41434</c:v></c:pt><c:pt idx="7"><c:v>41444</c:v></c:pt><c:pt idx="8"><c:v>41433</c:v></c:pt><c:pt idx="9"><c:v>41437</c:v></c:pt><c:pt idx="10"><c:v>41397</c:v></c:pt><c:pt idx="11"><c:v>41389</c:v></c:pt><c:pt idx="12"><c:v>41392</c:v></c:pt><c:pt idx="13"><c:v>41407</c:v></c:pt><c:pt idx="14"><c:v>41402</c:v></c:pt><c:pt idx="15"><c:v>41402</c:v></c:pt><c:pt idx="16"><c:v>41415</c:v></c:pt><c:pt idx="17"><c:v>41418</c:v></c:pt><c:pt idx="18"><c:v>41402</c:v></c:pt><c:pt idx="19"><c:v>41403</c:v></c:pt><c:pt idx="20"><c:v>41426</c:v></c:pt><c:pt idx="21"><c:v>41423</c:v></c:pt><c:pt idx="22"><c:v>41423</c:v></c:pt><c:pt idx="23"><c:v>41423</c:v></c:pt><c:pt idx="24"><c:v>41447</c:v></c:pt><c:pt idx="25"><c:v>41372</c:v></c:pt><c:pt idx="26"><c:v>41432</c:v></c:pt><c:pt idx="27"><c:v>41392</c:v></c:pt><c:pt idx="28"><c:v>41389</c:v></c:pt><c:pt idx="29"><c:v>41402</c:v></c:pt><c:pt idx="30"><c:v>41421</c:v></c:pt><c:pt idx="31"><c:v>41406</c:v></c:pt><c:pt idx="32"><c:v>41416</c:v></c:pt><c:pt idx="33"><c:v>41401</c:v></c:pt><c:pt idx="34"><c:v>41425</c:v></c:pt><c:pt idx="35"><c:v>41372</c:v></c:pt><c:pt idx="36"><c:v>41398</c:v></c:pt><c:pt idx="37"><c:v>41400</c:v></c:pt><c:pt idx="38"><c:v>41401</c:v></c:pt><c:pt idx="39"><c:v>41404</c:v></c:pt><c:pt idx="40"><c:v>41406</c:v></c:pt><c:pt idx="41"><c:v>41398</c:v></c:pt><c:pt idx="42"><c:v>41426</c:v></c:pt><c:pt idx="43"><c:v>41403</c:v></c:pt><c:pt idx="44"><c:v>41415</c:v></c:pt><c:pt idx="45"><c:v>41437</c:v></c:pt><c:pt idx="46"><c:v>41438</c:v></c:pt><c:pt idx="47"><c:v>41438</c:v></c:pt><c:pt idx="48"><c:v>41398</c:v></c:pt><c:pt idx="49"><c:v>41409</c:v></c:pt><c:pt idx="50"><c:v>41412</c:v></c:pt><c:pt idx="51"><c:v>41416</c:v></c:pt><c:pt idx="52"><c:v>41425</c:v></c:pt><c:pt idx="53"><c:v>41426</c:v></c:pt><c:pt idx="54"><c:v>41427</c:v></c:pt><c:pt idx="55"><c:v>41430</c:v></c:pt><c:pt idx="56"><c:v>41438</c:v></c:pt><c:pt idx="57"><c:v>41440</c:v></c:pt><c:pt idx="58"><c:v>41409</c:v></c:pt><c:pt idx="59"><c:v>41446</c:v></c:pt><c:pt idx="60"><c:v>41443</c:v></c:pt></c:numCache></c:numRef></c:val></c:ser><c:ser><c:idx val="1"/><c:order val="1"/><c:tx><c:strRef><c:f>横道图!$D$1:$D$2</c:f><c:strCache><c:ptCount val="1"/><c:pt idx="0"><c:v> Plan Duration</c:v></c:pt></c:strCache></c:strRef></c:tx><c:spPr><a:solidFill><a:schemeClr val="bg1"><a:lumMod val="85000"/></a:schemeClr></a:solidFill><a:ln><a:solidFill><a:srgbClr val="C00000"/></a:solidFill></a:ln></c:spPr><c:invertIfNegative val="0"/><c:dLbls><c:delete val="1"/></c:dLbls><c:cat><c:multiLvlStrRef><c:f>横道图!$A$3:$B$63</c:f><c:multiLvlStrCache><c:ptCount val="61"/><c:lvl><c:pt idx="0"><c:v>厂房及资源回收室机电工程【In Progress】</c:v></c:pt><c:pt idx="1"><c:v>临建搭设【Completed】</c:v></c:pt><c:pt idx="2"><c:v>Distribution Panel [Completed]</c:v></c:pt><c:pt idx="3"><c:v>动力电缆敷设、接线【Completed】</c:v></c:pt><c:pt idx="4"><c:v>通风、排烟管道制作【In Progress】</c:v></c:pt><c:pt idx="5"><c:v>Ventilation Duct [In Progress]</c:v></c:pt><c:pt idx="6"><c:v>风口、风机安装【Completed】</c:v></c:pt><c:pt idx="7"><c:v>开水机安装【In Progress】</c:v></c:pt><c:pt idx="8"><c:v>防雷接地施作【In Progress】</c:v></c:pt><c:pt idx="9"><c:v>Fire Hydrant Installation [Done]</c:v></c:pt><c:pt idx="10"><c:v>Floor MEP Embedment [Done]</c:v></c:pt><c:pt idx="11"><c:v>Wall Pipe Embedment [Completed]</c:v></c:pt><c:pt idx="12"><c:v>Entry Pipe Embedment [Completed]</c:v></c:pt><c:pt idx="13"><c:v>给排水管道安装【Completed】</c:v></c:pt><c:pt idx="14"><c:v>消防、喷淋管道安装【Completed】</c:v></c:pt><c:pt idx="15"><c:v>Indoor Lighting [Completed]</c:v></c:pt><c:pt idx="16"><c:v>卫生设备安装【Completed】</c:v></c:pt><c:pt idx="17"><c:v>Lighting & Switches [Completed]</c:v></c:pt><c:pt idx="18"><c:v>厂房二、厂房三工程【Completed】</c:v></c:pt><c:pt idx="19"><c:v>动力电缆敷设【Completed】</c:v></c:pt><c:pt idx="20"><c:v>Water Pump Installation [Done]</c:v></c:pt><c:pt idx="21"><c:v>变电站HighLow压设备安装【In Progress】</c:v></c:pt><c:pt idx="22"><c:v>发电机安装【In Progress】</c:v></c:pt><c:pt idx="23"><c:v>CO2系统安装【In Progress】</c:v></c:pt><c:pt idx="24"><c:v>分体空调柜机安装【In Progress】</c:v></c:pt><c:pt idx="25"><c:v>防雷接地施作【Completed】</c:v></c:pt><c:pt idx="26"><c:v>Distribution Panel [Completed]</c:v></c:pt><c:pt idx="27"><c:v>Entry Pipe Embedment [Completed]</c:v></c:pt><c:pt idx="28"><c:v>Wall Pipe Embedment [Completed]</c:v></c:pt><c:pt idx="29"><c:v>Indoor Lighting [Completed]</c:v></c:pt><c:pt idx="30"><c:v>Lighting & Switches [Completed]</c:v></c:pt><c:pt idx="31"><c:v>通风管道制作【Completed】</c:v></c:pt><c:pt idx="32"><c:v>通风管道、风阀安装【In Progress】</c:v></c:pt><c:pt idx="33"><c:v>风口、风机、壁扇安装【In Progress】</c:v></c:pt><c:pt idx="34"><c:v>线槽、桥架安装【Completed】</c:v></c:pt><c:pt idx="35"><c:v>资源回收室工程【In Progress】</c:v></c:pt><c:pt idx="36"><c:v>平整地基【Completed】</c:v></c:pt><c:pt idx="37"><c:v>基础垫层【Completed】</c:v></c:pt><c:pt idx="38"><c:v>模板及钢筋安装【Completed】</c:v></c:pt><c:pt idx="39"><c:v>砼浇灌【Completed】</c:v></c:pt><c:pt idx="40"><c:v>基础养护【Completed】</c:v></c:pt><c:pt idx="41"><c:v>FPR水箱基础制作【Completed】</c:v></c:pt><c:pt idx="42"><c:v>FPR水箱制作安装【In Progress】</c:v></c:pt><c:pt idx="43"><c:v>External Piping [Done]</c:v></c:pt><c:pt idx="44"><c:v>化粪池、窨井施作【Completed】</c:v></c:pt><c:pt idx="45"><c:v>路灯安装【In Progress】</c:v></c:pt><c:pt idx="46"><c:v>室外电缆敷设【In Progress】</c:v></c:pt><c:pt idx="47"><c:v>Outdoor Fire Hydrant [In Progress]</c:v></c:pt><c:pt idx="48"><c:v>外管线工程【In Progress】</c:v></c:pt><c:pt idx="49"><c:v>地下室土方开挖及垫层【Completed】</c:v></c:pt><c:pt idx="50"><c:v>底板模板、钢筋、砼【Completed】</c:v></c:pt><c:pt idx="51"><c:v>墙体钢筋、模板、砼【Completed】</c:v></c:pt><c:pt idx="52"><c:v>墙板模板拆除【Completed】</c:v></c:pt><c:pt idx="53"><c:v>油罐吊装【Completed】</c:v></c:pt><c:pt idx="54"><c:v>顶板模板、钢筋、砼【Completed】</c:v></c:pt><c:pt idx="55"><c:v>外墙防水【Completed】</c:v></c:pt><c:pt idx="56"><c:v>Earth Backfill【Completed】</c:v></c:pt><c:pt idx="57"><c:v>输油泵安装【In Progress】</c:v></c:pt><c:pt idx="58"><c:v>地下油槽工程【In Progress】</c:v></c:pt><c:pt idx="59"><c:v>Testing & Commissioning [In Progress]</c:v></c:pt><c:pt idx="60"><c:v>Project Closing [In Progress]</c:v></c:pt></c:lvl><c:lvl><c:pt idx="0"><c:v>1</c:v></c:pt><c:pt idx="1"><c:v>2</c:v></c:pt><c:pt idx="2"><c:v>3</c:v></c:pt><c:pt idx="3"><c:v>4</c:v></c:pt><c:pt idx="4"><c:v>5</c:v></c:pt><c:pt idx="5"><c:v>6</c:v></c:pt><c:pt idx="6"><c:v>7</c:v></c:pt><c:pt idx="7"><c:v>8</c:v></c:pt><c:pt idx="8"><c:v>9</c:v></c:pt><c:pt idx="9"><c:v>10</c:v></c:pt><c:pt idx="10"><c:v>11</c:v></c:pt><c:pt idx="11"><c:v>12</c:v></c:pt><c:pt idx="12"><c:v>13</c:v></c:pt><c:pt idx="13"><c:v>14</c:v></c:pt><c:pt idx="14"><c:v>15</c:v></c:pt><c:pt idx="15"><c:v>16</c:v></c:pt><c:pt idx="16"><c:v>17</c:v></c:pt><c:pt idx="17"><c:v>18</c:v></c:pt><c:pt idx="18"><c:v>19</c:v></c:pt><c:pt idx="19"><c:v>20</c:v></c:pt><c:pt idx="20"><c:v>21</c:v></c:pt><c:pt idx="21"><c:v>22</c:v></c:pt><c:pt idx="22"><c:v>23</c:v></c:pt><c:pt idx="23"><c:v>24</c:v></c:pt><c:pt idx="24"><c:v>25</c:v></c:pt><c:pt idx="25"><c:v>26</c:v></c:pt><c:pt idx="26"><c:v>27</c:v></c:pt><c:pt idx="27"><c:v>28</c:v></c:pt><c:pt idx="28"><c:v>29</c:v></c:pt><c:pt idx="29"><c:v>30</c:v></c:pt><c:pt idx="30"><c:v>31</c:v></c:pt><c:pt idx="31"><c:v>32</c:v></c:pt><c:pt idx="32"><c:v>33</c:v></c:pt><c:pt idx="33"><c:v>34</c:v></c:pt><c:pt idx="34"><c:v>35</c:v></c:pt><c:pt idx="35"><c:v>36</c:v></c:pt><c:pt idx="36"><c:v>37</c:v></c:pt><c:pt idx="37"><c:v>38</c:v></c:pt><c:pt idx="38"><c:v>39</c:v></c:pt><c:pt idx="39"><c:v>40</c:v></c:pt><c:pt idx="40"><c:v>41</c:v></c:pt><c:pt idx="41"><c:v>42</c:v></c:pt><c:pt idx="42"><c:v>43</c:v></c:pt><c:pt idx="43"><c:v>44</c:v></c:pt><c:pt idx="44"><c:v>45</c:v></c:pt><c:pt idx="45"><c:v>46</c:v></c:pt><c:pt idx="46"><c:v>47</c:v></c:pt><c:pt idx="47"><c:v>48</c:v></c:pt><c:pt idx="48"><c:v>49</c:v></c:pt><c:pt idx="49"><c:v>50</c:v></c:pt><c:pt idx="50"><c:v>51</c:v></c:pt><c:pt idx="51"><c:v>52</c:v></c:pt><c:pt idx="52"><c:v>53</c:v></c:pt><c:pt idx="53"><c:v>54</c:v></c:pt><c:pt idx="54"><c:v>55</c:v></c:pt><c:pt idx="55"><c:v>56</c:v></c:pt><c:pt idx="56"><c:v>57</c:v></c:pt><c:pt idx="57"><c:v>58</c:v></c:pt><c:pt idx="58"><c:v>59</c:v></c:pt><c:pt idx="59"><c:v>60</c:v></c:pt><c:pt idx="60"><c:v>61</c:v></c:pt></c:lvl></c:multiLvlStrCache></c:multiLvlStrRef></c:cat><c:val><c:numRef><c:f>横道图!$D$3:$D$63</c:f><c:numCache><c:formatCode>General</c:formatCode><c:ptCount val="61"/><c:pt idx="0"><c:v>193</c:v></c:pt><c:pt idx="1"><c:v>16</c:v></c:pt><c:pt idx="2"><c:v>7</c:v></c:pt><c:pt idx="3"><c:v>7</c:v></c:pt><c:pt idx="4"><c:v>40</c:v></c:pt><c:pt idx="5"><c:v>1</c:v></c:pt><c:pt idx="6"><c:v>14</c:v></c:pt><c:pt idx="7"><c:v>6</c:v></c:pt><c:pt idx="8"><c:v>30</c:v></c:pt><c:pt idx="9"><c:v>13</c:v></c:pt><c:pt idx="10"><c:v>10</c:v></c:pt><c:pt idx="11"><c:v>32</c:v></c:pt><c:pt idx="12"><c:v>9</c:v></c:pt><c:pt idx="13"><c:v>15</c:v></c:pt><c:pt idx="14"><c:v>35</c:v></c:pt><c:pt idx="15"><c:v>30</c:v></c:pt><c:pt idx="16"><c:v>10</c:v></c:pt><c:pt idx="17"><c:v>15</c:v></c:pt><c:pt idx="18"><c:v>48</c:v></c:pt><c:pt idx="19"><c:v>38</c:v></c:pt><c:pt idx="20"><c:v>10</c:v></c:pt><c:pt idx="21"><c:v>30</c:v></c:pt><c:pt idx="22"><c:v>30</c:v></c:pt><c:pt idx="23"><c:v>30</c:v></c:pt><c:pt idx="24"><c:v>6</c:v></c:pt><c:pt idx="25"><c:v>61</c:v></c:pt><c:pt idx="26"><c:v>7</c:v></c:pt><c:pt idx="27"><c:v>9</c:v></c:pt><c:pt idx="28"><c:v>32</c:v></c:pt><c:pt idx="29"><c:v>30</c:v></c:pt><c:pt idx="30"><c:v>15</c:v></c:pt><c:pt idx="31"><c:v>10</c:v></c:pt><c:pt idx="32"><c:v>30</c:v></c:pt><c:pt idx="33"><c:v>45</c:v></c:pt><c:pt idx="34"><c:v>14</c:v></c:pt><c:pt idx="35"><c:v>81</c:v></c:pt><c:pt idx="36"><c:v>2</c:v></c:pt><c:pt idx="37"><c:v>1</c:v></c:pt><c:pt idx="38"><c:v>3</c:v></c:pt><c:pt idx="39"><c:v>2</c:v></c:pt><c:pt idx="40"><c:v>20</c:v></c:pt><c:pt idx="41"><c:v>28</c:v></c:pt><c:pt idx="42"><c:v>27</c:v></c:pt><c:pt idx="43"><c:v>40</c:v></c:pt><c:pt idx="44"><c:v>27</c:v></c:pt><c:pt idx="45"><c:v>16</c:v></c:pt><c:pt idx="46"><c:v>15</c:v></c:pt><c:pt idx="47"><c:v>15</c:v></c:pt><c:pt idx="48"><c:v>55</c:v></c:pt><c:pt idx="49"><c:v>3</c:v></c:pt><c:pt idx="50"><c:v>4</c:v></c:pt><c:pt idx="51"><c:v>8</c:v></c:pt><c:pt idx="52"><c:v>1</c:v></c:pt><c:pt idx="53"><c:v>1</c:v></c:pt><c:pt idx="54"><c:v>2</c:v></c:pt><c:pt idx="55"><c:v>1</c:v></c:pt><c:pt idx="56"><c:v>2</c:v></c:pt><c:pt idx="57"><c:v>10</c:v></c:pt><c:pt idx="58"><c:v>41</c:v></c:pt><c:pt idx="59"><c:v>7</c:v></c:pt><c:pt idx="60"><c:v>10</c:v></c:pt></c:numCache></c:numRef></c:val></c:ser><c:dLbls><c:showLegendKey val="0"/><c:showVal val="0"/><c:showCatName val="0"/><c:showSerName val="0"/><c:showPercent val="0"/><c:showBubbleSize val="0"/></c:dLbls><c:gapWidth val="88"/><c:overlap val="100"/><c:axId val="78947072"/><c:axId val="78932992"/></c:barChart><c:barChart><c:barDir val="bar"/><c:grouping val="stacked"/><c:varyColors val="0"/><c:ser><c:idx val="2"/><c:order val="2"/><c:tx><c:strRef><c:f>横道图!$E$1:$E$2</c:f><c:strCache><c:ptCount val="1"/><c:pt idx="0"><c:v> Actual开始</c:v></c:pt></c:strCache></c:strRef></c:tx><c:spPr><a:noFill/></c:spPr><c:invertIfNegative val="0"/><c:dLbls><c:delete val="1"/></c:dLbls><c:cat><c:multiLvlStrRef><c:f>横道图!$A$3:$B$63</c:f><c:multiLvlStrCache><c:ptCount val="61"/><c:lvl><c:pt idx="0"><c:v>厂房及资源回收室机电工程【In Progress】</c:v></c:pt><c:pt idx="1"><c:v>临建搭设【Completed】</c:v></c:pt><c:pt idx="2"><c:v>Distribution Panel [Completed]</c:v></c:pt><c:pt idx="3"><c:v>动力电缆敷设、接线【Completed】</c:v></c:pt><c:pt idx="4"><c:v>通风、排烟管道制作【In Progress】</c:v></c:pt><c:pt idx="5"><c:v>Ventilation Duct [In Progress]</c:v></c:pt><c:pt idx="6"><c:v>风口、风机安装【Completed】</c:v></c:pt><c:pt idx="7"><c:v>开水机安装【In Progress】</c:v></c:pt><c:pt idx="8"><c:v>防雷接地施作【In Progress】</c:v></c:pt><c:pt idx="9"><c:v>Fire Hydrant Installation [Done]</c:v></c:pt><c:pt idx="10"><c:v>Floor MEP Embedment [Done]</c:v></c:pt><c:pt idx="11"><c:v>Wall Pipe Embedment [Completed]</c:v></c:pt><c:pt idx="12"><c:v>Entry Pipe Embedment [Completed]</c:v></c:pt><c:pt idx="13"><c:v>给排水管道安装【Completed】</c:v></c:pt><c:pt idx="14"><c:v>消防、喷淋管道安装【Completed】</c:v></c:pt><c:pt idx="15"><c:v>Indoor Lighting [Completed]</c:v></c:pt><c:pt idx="16"><c:v>卫生设备安装【Completed】</c:v></c:pt><c:pt idx="17"><c:v>Lighting & Switches [Completed]</c:v></c:pt><c:pt idx="18"><c:v>厂房二、厂房三工程【Completed】</c:v></c:pt><c:pt idx="19"><c:v>动力电缆敷设【Completed】</c:v></c:pt><c:pt idx="20"><c:v>Water Pump Installation [Done]</c:v></c:pt><c:pt idx="21"><c:v>变电站HighLow压设备安装【In Progress】</c:v></c:pt><c:pt idx="22"><c:v>发电机安装【In Progress】</c:v></c:pt><c:pt idx="23"><c:v>CO2系统安装【In Progress】</c:v></c:pt><c:pt idx="24"><c:v>分体空调柜机安装【In Progress】</c:v></c:pt><c:pt idx="25"><c:v>防雷接地施作【Completed】</c:v></c:pt><c:pt idx="26"><c:v>Distribution Panel [Completed]</c:v></c:pt><c:pt idx="27"><c:v>Entry Pipe Embedment [Completed]</c:v></c:pt><c:pt idx="28"><c:v>Wall Pipe Embedment [Completed]</c:v></c:pt><c:pt idx="29"><c:v>Indoor Lighting [Completed]</c:v></c:pt><c:pt idx="30"><c:v>Lighting & Switches [Completed]</c:v></c:pt><c:pt idx="31"><c:v>通风管道制作【Completed】</c:v></c:pt><c:pt idx="32"><c:v>通风管道、风阀安装【In Progress】</c:v></c:pt><c:pt idx="33"><c:v>风口、风机、壁扇安装【In Progress】</c:v></c:pt><c:pt idx="34"><c:v>线槽、桥架安装【Completed】</c:v></c:pt><c:pt idx="35"><c:v>资源回收室工程【In Progress】</c:v></c:pt><c:pt idx="36"><c:v>平整地基【Completed】</c:v></c:pt><c:pt idx="37"><c:v>基础垫层【Completed】</c:v></c:pt><c:pt idx="38"><c:v>模板及钢筋安装【Completed】</c:v></c:pt><c:pt idx="39"><c:v>砼浇灌【Completed】</c:v></c:pt><c:pt idx="40"><c:v>基础养护【Completed】</c:v></c:pt><c:pt idx="41"><c:v>FPR水箱基础制作【Completed】</c:v></c:pt><c:pt idx="42"><c:v>FPR水箱制作安装【In Progress】</c:v></c:pt><c:pt idx="43"><c:v>External Piping [Done]</c:v></c:pt><c:pt idx="44"><c:v>化粪池、窨井施作【Completed】</c:v></c:pt><c:pt idx="45"><c:v>路灯安装【In Progress】</c:v></c:pt><c:pt idx="46"><c:v>室外电缆敷设【In Progress】</c:v></c:pt><c:pt idx="47"><c:v>Outdoor Fire Hydrant [In Progress]</c:v></c:pt><c:pt idx="48"><c:v>外管线工程【In Progress】</c:v></c:pt><c:pt idx="49"><c:v>地下室土方开挖及垫层【Completed】</c:v></c:pt><c:pt idx="50"><c:v>底板模板、钢筋、砼【Completed】</c:v></c:pt><c:pt idx="51"><c:v>墙体钢筋、模板、砼【Completed】</c:v></c:pt><c:pt idx="52"><c:v>墙板模板拆除【Completed】</c:v></c:pt><c:pt idx="53"><c:v>油罐吊装【Completed】</c:v></c:pt><c:pt idx="54"><c:v>顶板模板、钢筋、砼【Completed】</c:v></c:pt><c:pt idx="55"><c:v>外墙防水【Completed】</c:v></c:pt><c:pt idx="56"><c:v>Earth Backfill【Completed】</c:v></c:pt><c:pt idx="57"><c:v>输油泵安装【In Progress】</c:v></c:pt><c:pt idx="58"><c:v>地下油槽工程【In Progress】</c:v></c:pt><c:pt idx="59"><c:v>Testing & Commissioning [In Progress]</c:v></c:pt><c:pt idx="60"><c:v>Project Closing [In Progress]</c:v></c:pt></c:lvl><c:lvl><c:pt idx="0"><c:v>1</c:v></c:pt><c:pt idx="1"><c:v>2</c:v></c:pt><c:pt idx="2"><c:v>3</c:v></c:pt><c:pt idx="3"><c:v>4</c:v></c:pt><c:pt idx="4"><c:v>5</c:v></c:pt><c:pt idx="5"><c:v>6</c:v></c:pt><c:pt idx="6"><c:v>7</c:v></c:pt><c:pt idx="7"><c:v>8</c:v></c:pt><c:pt idx="8"><c:v>9</c:v></c:pt><c:pt idx="9"><c:v>10</c:v></c:pt><c:pt idx="10"><c:v>11</c:v></c:pt><c:pt idx="11"><c:v>12</c:v></c:pt><c:pt idx="12"><c:v>13</c:v></c:pt><c:pt idx="13"><c:v>14</c:v></c:pt><c:pt idx="14"><c:v>15</c:v></c:pt><c:pt idx="15"><c:v>16</c:v></c:pt><c:pt idx="16"><c:v>17</c:v></c:pt><c:pt idx="17"><c:v>18</c:v></c:pt><c:pt idx="18"><c:v>19</c:v></c:pt><c:pt idx="19"><c:v>20</c:v></c:pt><c:pt idx="20"><c:v>21</c:v></c:pt><c:pt idx="21"><c:v>22</c:v></c:pt><c:pt idx="22"><c:v>23</c:v></c:pt><c:pt idx="23"><c:v>24</c:v></c:pt><c:pt idx="24"><c:v>25</c:v></c:pt><c:pt idx="25"><c:v>26</c:v></c:pt><c:pt idx="26"><c:v>27</c:v></c:pt><c:pt idx="27"><c:v>28</c:v></c:pt><c:pt idx="28"><c:v>29</c:v></c:pt><c:pt idx="29"><c:v>30</c:v></c:pt><c:pt idx="30"><c:v>31</c:v></c:pt><c:pt idx="31"><c:v>32</c:v></c:pt><c:pt idx="32"><c:v>33</c:v></c:pt><c:pt idx="33"><c:v>34</c:v></c:pt><c:pt idx="34"><c:v>35</c:v></c:pt><c:pt idx="35"><c:v>36</c:v></c:pt><c:pt idx="36"><c:v>37</c:v></c:pt><c:pt idx="37"><c:v>38</c:v></c:pt><c:pt idx="38"><c:v>39</c:v></c:pt><c:pt idx="39"><c:v>40</c:v></c:pt><c:pt idx="40"><c:v>41</c:v></c:pt><c:pt idx="41"><c:v>42</c:v></c:pt><c:pt idx="42"><c:v>43</c:v></c:pt><c:pt idx="43"><c:v>44</c:v></c:pt><c:pt idx="44"><c:v>45</c:v></c:pt><c:pt idx="45"><c:v>46</c:v></c:pt><c:pt idx="46"><c:v>47</c:v></c:pt><c:pt idx="47"><c:v>48</c:v></c:pt><c:pt idx="48"><c:v>49</c:v></c:pt><c:pt idx="49"><c:v>50</c:v></c:pt><c:pt idx="50"><c:v>51</c:v></c:pt><c:pt idx="51"><c:v>52</c:v></c:pt><c:pt idx="52"><c:v>53</c:v></c:pt><c:pt idx="53"><c:v>54</c:v></c:pt><c:pt idx="54"><c:v>55</c:v></c:pt><c:pt idx="55"><c:v>56</c:v></c:pt><c:pt idx="56"><c:v>57</c:v></c:pt><c:pt idx="57"><c:v>58</c:v></c:pt><c:pt idx="58"><c:v>59</c:v></c:pt><c:pt idx="59"><c:v>60</c:v></c:pt><c:pt idx="60"><c:v>61</c:v></c:pt></c:lvl></c:multiLvlStrCache></c:multiLvlStrRef></c:cat><c:val><c:numRef><c:f>横道图!$E$3:$E$63</c:f><c:numCache><c:formatCode>General</c:formatCode><c:ptCount val="61"/><c:pt idx="0"><c:v>41355</c:v></c:pt><c:pt idx="1"><c:v>41355</c:v></c:pt><c:pt idx="2"><c:v>41432</c:v></c:pt><c:pt idx="3"><c:v>41435</c:v></c:pt><c:pt idx="4"><c:v>41435</c:v></c:pt><c:pt idx="5"><c:v>41447</c:v></c:pt><c:pt idx="6"><c:v>41434</c:v></c:pt><c:pt idx="7"><c:v>41444</c:v></c:pt><c:pt idx="8"><c:v>41433</c:v></c:pt><c:pt idx="9"><c:v>41437</c:v></c:pt><c:pt idx="10"><c:v>41397</c:v></c:pt><c:pt idx="11"><c:v>41389</c:v></c:pt><c:pt idx="12"><c:v>41392</c:v></c:pt><c:pt idx="13"><c:v>41407</c:v></c:pt><c:pt idx="14"><c:v>41402</c:v></c:pt><c:pt idx="15"><c:v>41402</c:v></c:pt><c:pt idx="16"><c:v>41415</c:v></c:pt><c:pt idx="17"><c:v>41417</c:v></c:pt><c:pt idx="18"><c:v>41402</c:v></c:pt><c:pt idx="19"><c:v>41403</c:v></c:pt><c:pt idx="20"><c:v>41426</c:v></c:pt><c:pt idx="21"><c:v>41423</c:v></c:pt><c:pt idx="22"><c:v>41423</c:v></c:pt><c:pt idx="23"><c:v>41423</c:v></c:pt><c:pt idx="24"><c:v>41447</c:v></c:pt><c:pt idx="25"><c:v>41372</c:v></c:pt><c:pt idx="26"><c:v>41432</c:v></c:pt><c:pt idx="27"><c:v>41392</c:v></c:pt><c:pt idx="28"><c:v>41389</c:v></c:pt><c:pt idx="29"><c:v>41402</c:v></c:pt><c:pt idx="30"><c:v>41421</c:v></c:pt><c:pt idx="31"><c:v>41406</c:v></c:pt><c:pt idx="32"><c:v>41416</c:v></c:pt><c:pt idx="33"><c:v>41401</c:v></c:pt><c:pt idx="34"><c:v>41425</c:v></c:pt><c:pt idx="35"><c:v>41372</c:v></c:pt><c:pt idx="36"><c:v>41398</c:v></c:pt><c:pt idx="37"><c:v>41400</c:v></c:pt><c:pt idx="38"><c:v>41401</c:v></c:pt><c:pt idx="39"><c:v>41404</c:v></c:pt><c:pt idx="40"><c:v>41406</c:v></c:pt><c:pt idx="41"><c:v>41398</c:v></c:pt><c:pt idx="42"><c:v>41426</c:v></c:pt><c:pt idx="43"><c:v>41403</c:v></c:pt><c:pt idx="44"><c:v>41415</c:v></c:pt><c:pt idx="45"><c:v>41437</c:v></c:pt><c:pt idx="46"><c:v>41438</c:v></c:pt><c:pt idx="47"><c:v>41438</c:v></c:pt><c:pt idx="48"><c:v>41398</c:v></c:pt><c:pt idx="49"><c:v>41409</c:v></c:pt><c:pt idx="50"><c:v>41412</c:v></c:pt><c:pt idx="51"><c:v>41416</c:v></c:pt><c:pt idx="52"><c:v>41425</c:v></c:pt><c:pt idx="53"><c:v>41426</c:v></c:pt><c:pt idx="54"><c:v>41427</c:v></c:pt><c:pt idx="55"><c:v>41430</c:v></c:pt><c:pt idx="56"><c:v>41438</c:v></c:pt><c:pt idx="57"><c:v>41440</c:v></c:pt><c:pt idx="58"><c:v>41409</c:v></c:pt><c:pt idx="59"><c:v>41446</c:v></c:pt><c:pt idx="60"><c:v>41443</c:v></c:pt></c:numCache></c:numRef></c:val></c:ser><c:ser><c:idx val="3"/><c:order val="3"/><c:tx><c:strRef><c:f>横道图!$F$1:$F$2</c:f><c:strCache><c:ptCount val="1"/><c:pt idx="0"><c:v> Actual Duration</c:v></c:pt></c:strCache></c:strRef></c:tx><c:invertIfNegative val="0"/><c:dLbls><c:delete val="1"/></c:dLbls><c:cat><c:multiLvlStrRef><c:f>横道图!$A$3:$B$63</c:f><c:multiLvlStrCache><c:ptCount val="61"/><c:lvl><c:pt idx="0"><c:v>厂房及资源回收室机电工程【In Progress】</c:v></c:pt><c:pt idx="1"><c:v>临建搭设【Completed】</c:v></c:pt><c:pt idx="2"><c:v>Distribution Panel [Completed]</c:v></c:pt><c:pt idx="3"><c:v>动力电缆敷设、接线【Completed】</c:v></c:pt><c:pt idx="4"><c:v>通风、排烟管道制作【In Progress】</c:v></c:pt><c:pt idx="5"><c:v>Ventilation Duct [In Progress]</c:v></c:pt><c:pt idx="6"><c:v>风口、风机安装【Completed】</c:v></c:pt><c:pt idx="7"><c:v>开水机安装【In Progress】</c:v></c:pt><c:pt idx="8"><c:v>防雷接地施作【In Progress】</c:v></c:pt><c:pt idx="9"><c:v>Fire Hydrant Installation [Done]</c:v></c:pt><c:pt idx="10"><c:v>Floor MEP Embedment [Done]</c:v></c:pt><c:pt idx="11"><c:v>Wall Pipe Embedment [Completed]</c:v></c:pt><c:pt idx="12"><c:v>Entry Pipe Embedment [Completed]</c:v></c:pt><c:pt idx="13"><c:v>给排水管道安装【Completed】</c:v></c:pt><c:pt idx="14"><c:v>消防、喷淋管道安装【Completed】</c:v></c:pt><c:pt idx="15"><c:v>Indoor Lighting [Completed]</c:v></c:pt><c:pt idx="16"><c:v>卫生设备安装【Completed】</c:v></c:pt><c:pt idx="17"><c:v>Lighting & Switches [Completed]</c:v></c:pt><c:pt idx="18"><c:v>厂房二、厂房三工程【Completed】</c:v></c:pt><c:pt idx="19"><c:v>动力电缆敷设【Completed】</c:v></c:pt><c:pt idx="20"><c:v>Water Pump Installation [Done]</c:v></c:pt><c:pt idx="21"><c:v>变电站HighLow压设备安装【In Progress】</c:v></c:pt><c:pt idx="22"><c:v>发电机安装【In Progress】</c:v></c:pt><c:pt idx="23"><c:v>CO2系统安装【In Progress】</c:v></c:pt><c:pt idx="24"><c:v>分体空调柜机安装【In Progress】</c:v></c:pt><c:pt idx="25"><c:v>防雷接地施作【Completed】</c:v></c:pt><c:pt idx="26"><c:v>Distribution Panel [Completed]</c:v></c:pt><c:pt idx="27"><c:v>Entry Pipe Embedment [Completed]</c:v></c:pt><c:pt idx="28"><c:v>Wall Pipe Embedment [Completed]</c:v></c:pt><c:pt idx="29"><c:v>Indoor Lighting [Completed]</c:v></c:pt><c:pt idx="30"><c:v>Lighting & Switches [Completed]</c:v></c:pt><c:pt idx="31"><c:v>通风管道制作【Completed】</c:v></c:pt><c:pt idx="32"><c:v>通风管道、风阀安装【In Progress】</c:v></c:pt><c:pt idx="33"><c:v>风口、风机、壁扇安装【In Progress】</c:v></c:pt><c:pt idx="34"><c:v>线槽、桥架安装【Completed】</c:v></c:pt><c:pt idx="35"><c:v>资源回收室工程【In Progress】</c:v></c:pt><c:pt idx="36"><c:v>平整地基【Completed】</c:v></c:pt><c:pt idx="37"><c:v>基础垫层【Completed】</c:v></c:pt><c:pt idx="38"><c:v>模板及钢筋安装【Completed】</c:v></c:pt><c:pt idx="39"><c:v>砼浇灌【Completed】</c:v></c:pt><c:pt idx="40"><c:v>基础养护【Completed】</c:v></c:pt><c:pt idx="41"><c:v>FPR水箱基础制作【Completed】</c:v></c:pt><c:pt idx="42"><c:v>FPR水箱制作安装【In Progress】</c:v></c:pt><c:pt idx="43"><c:v>External Piping [Done]</c:v></c:pt><c:pt idx="44"><c:v>化粪池、窨井施作【Completed】</c:v></c:pt><c:pt idx="45"><c:v>路灯安装【In Progress】</c:v></c:pt><c:pt idx="46"><c:v>室外电缆敷设【In Progress】</c:v></c:pt><c:pt idx="47"><c:v>Outdoor Fire Hydrant [In Progress]</c:v></c:pt><c:pt idx="48"><c:v>外管线工程【In Progress】</c:v></c:pt><c:pt idx="49"><c:v>地下室土方开挖及垫层【Completed】</c:v></c:pt><c:pt idx="50"><c:v>底板模板、钢筋、砼【Completed】</c:v></c:pt><c:pt idx="51"><c:v>墙体钢筋、模板、砼【Completed】</c:v></c:pt><c:pt idx="52"><c:v>墙板模板拆除【Completed】</c:v></c:pt><c:pt idx="53"><c:v>油罐吊装【Completed】</c:v></c:pt><c:pt idx="54"><c:v>顶板模板、钢筋、砼【Completed】</c:v></c:pt><c:pt idx="55"><c:v>外墙防水【Completed】</c:v></c:pt><c:pt idx="56"><c:v>Earth Backfill【Completed】</c:v></c:pt><c:pt idx="57"><c:v>输油泵安装【In Progress】</c:v></c:pt><c:pt idx="58"><c:v>地下油槽工程【In Progress】</c:v></c:pt><c:pt idx="59"><c:v>Testing & Commissioning [In Progress]</c:v></c:pt><c:pt idx="60"><c:v>Project Closing [In Progress]</c:v></c:pt></c:lvl><c:lvl><c:pt idx="0"><c:v>1</c:v></c:pt><c:pt idx="1"><c:v>2</c:v></c:pt><c:pt idx="2"><c:v>3</c:v></c:pt><c:pt idx="3"><c:v>4</c:v></c:pt><c:pt idx="4"><c:v>5</c:v></c:pt><c:pt idx="5"><c:v>6</c:v></c:pt><c:pt idx="6"><c:v>7</c:v></c:pt><c:pt idx="7"><c:v>8</c:v></c:pt><c:pt idx="8"><c:v>9</c:v></c:pt><c:pt idx="9"><c:v>10</c:v></c:pt><c:pt idx="10"><c:v>11</c:v></c:pt><c:pt idx="11"><c:v>12</c:v></c:pt><c:pt idx="12"><c:v>13</c:v></c:pt><c:pt idx="13"><c:v>14</c:v></c:pt><c:pt idx="14"><c:v>15</c:v></c:pt><c:pt idx="15"><c:v>16</c:v></c:pt><c:pt idx="16"><c:v>17</c:v></c:pt><c:pt idx="17"><c:v>18</c:v></c:pt><c:pt idx="18"><c:v>19</c:v></c:pt><c:pt idx="19"><c:v>20</c:v></c:pt><c:pt idx="20"><c:v>21</c:v></c:pt><c:pt idx="21"><c:v>22</c:v></c:pt><c:pt idx="22"><c:v>23</c:v></c:pt><c:pt idx="23"><c:v>24</c:v></c:pt><c:pt idx="24"><c:v>25</c:v></c:pt><c:pt idx="25"><c:v>26</c:v></c:pt><c:pt idx="26"><c:v>27</c:v></c:pt><c:pt idx="27"><c:v>28</c:v></c:pt><c:pt idx="28"><c:v>29</c:v></c:pt><c:pt idx="29"><c:v>30</c:v></c:pt><c:pt idx="30"><c:v>31</c:v></c:pt><c:pt idx="31"><c:v>32</c:v></c:pt><c:pt idx="32"><c:v>33</c:v></c:pt><c:pt idx="33"><c:v>34</c:v></c:pt><c:pt idx="34"><c:v>35</c:v></c:pt><c:pt idx="35"><c:v>36</c:v></c:pt><c:pt idx="36"><c:v>37</c:v></c:pt><c:pt idx="37"><c:v>38</c:v></c:pt><c:pt idx="38"><c:v>39</c:v></c:pt><c:pt idx="39"><c:v>40</c:v></c:pt><c:pt idx="40"><c:v>41</c:v></c:pt><c:pt idx="41"><c:v>42</c:v></c:pt><c:pt idx="42"><c:v>43</c:v></c:pt><c:pt idx="43"><c:v>44</c:v></c:pt><c:pt idx="44"><c:v>45</c:v></c:pt><c:pt idx="45"><c:v>46</c:v></c:pt><c:pt idx="46"><c:v>47</c:v></c:pt><c:pt idx="47"><c:v>48</c:v></c:pt><c:pt idx="48"><c:v>49</c:v></c:pt><c:pt idx="49"><c:v>50</c:v></c:pt><c:pt idx="50"><c:v>51</c:v></c:pt><c:pt idx="51"><c:v>52</c:v></c:pt><c:pt idx="52"><c:v>53</c:v></c:pt><c:pt idx="53"><c:v>54</c:v></c:pt><c:pt idx="54"><c:v>55</c:v></c:pt><c:pt idx="55"><c:v>56</c:v></c:pt><c:pt idx="56"><c:v>57</c:v></c:pt><c:pt idx="57"><c:v>58</c:v></c:pt><c:pt idx="58"><c:v>59</c:v></c:pt><c:pt idx="59"><c:v>60</c:v></c:pt><c:pt idx="60"><c:v>61</c:v></c:pt></c:lvl></c:multiLvlStrCache></c:multiLvlStrRef></c:cat><c:val><c:numRef><c:f>横道图!$F$3:$F$63</c:f><c:numCache><c:formatCode>General</c:formatCode><c:ptCount val="61"/><c:pt idx="0"><c:v>95</c:v></c:pt><c:pt idx="1"><c:v>16</c:v></c:pt><c:pt idx="2"><c:v>9</c:v></c:pt><c:pt idx="3"><c:v>5</c:v></c:pt><c:pt idx="4"><c:v>15</c:v></c:pt><c:pt idx="5"><c:v>3</c:v></c:pt><c:pt idx="6"><c:v>14</c:v></c:pt><c:pt idx="7"><c:v>6</c:v></c:pt><c:pt idx="8"><c:v>17</c:v></c:pt><c:pt idx="9"><c:v>13</c:v></c:pt><c:pt idx="10"><c:v>9</c:v></c:pt><c:pt idx="11"><c:v>32</c:v></c:pt><c:pt idx="12"><c:v>9</c:v></c:pt><c:pt idx="13"><c:v>15</c:v></c:pt><c:pt idx="14"><c:v>36</c:v></c:pt><c:pt idx="15"><c:v>30</c:v></c:pt><c:pt idx="16"><c:v>10</c:v></c:pt><c:pt idx="17"><c:v>16</c:v></c:pt><c:pt idx="18"><c:v>46</c:v></c:pt><c:pt idx="19"><c:v>38</c:v></c:pt><c:pt idx="20"><c:v>10</c:v></c:pt><c:pt idx="21"><c:v>27</c:v></c:pt><c:pt idx="22"><c:v>27</c:v></c:pt><c:pt idx="23"><c:v>27</c:v></c:pt><c:pt idx="24"><c:v>3</c:v></c:pt><c:pt idx="25"><c:v>61</c:v></c:pt><c:pt idx="26"><c:v>7</c:v></c:pt><c:pt idx="27"><c:v>9</c:v></c:pt><c:pt idx="28"><c:v>32</c:v></c:pt><c:pt idx="29"><c:v>30</c:v></c:pt><c:pt idx="30"><c:v>15</c:v></c:pt><c:pt idx="31"><c:v>10</c:v></c:pt><c:pt idx="32"><c:v>34</c:v></c:pt><c:pt idx="33"><c:v>49</c:v></c:pt><c:pt idx="34"><c:v>14</c:v></c:pt><c:pt idx="35"><c:v>78</c:v></c:pt><c:pt idx="36"><c:v>2</c:v></c:pt><c:pt idx="37"><c:v>1</c:v></c:pt><c:pt idx="38"><c:v>3</c:v></c:pt><c:pt idx="39"><c:v>2</c:v></c:pt><c:pt idx="40"><c:v>20</c:v></c:pt><c:pt idx="41"><c:v>28</c:v></c:pt><c:pt idx="42"><c:v>24</c:v></c:pt><c:pt idx="43"><c:v>40</c:v></c:pt><c:pt idx="44"><c:v>27</c:v></c:pt><c:pt idx="45"><c:v>13</c:v></c:pt><c:pt idx="46"><c:v>12</c:v></c:pt><c:pt idx="47"><c:v>12</c:v></c:pt><c:pt idx="48"><c:v>52</c:v></c:pt><c:pt idx="49"><c:v>3</c:v></c:pt><c:pt idx="50"><c:v>4</c:v></c:pt><c:pt idx="51"><c:v>8</c:v></c:pt><c:pt idx="52"><c:v>1</c:v></c:pt><c:pt idx="53"><c:v>1</c:v></c:pt><c:pt idx="54"><c:v>2</c:v></c:pt><c:pt idx="55"><c:v>1</c:v></c:pt><c:pt idx="56"><c:v>2</c:v></c:pt><c:pt idx="57"><c:v>10</c:v></c:pt><c:pt idx="58"><c:v>41</c:v></c:pt><c:pt idx="59"><c:v>4</c:v></c:pt><c:pt idx="60"><c:v>7</c:v></c:pt></c:numCache></c:numRef></c:val></c:ser><c:dLbls><c:showLegendKey val="0"/><c:showVal val="0"/><c:showCatName val="0"/><c:showSerName val="0"/><c:showPercent val="0"/><c:showBubbleSize val="0"/></c:dLbls><c:gapWidth val="321"/><c:overlap val="100"/><c:axId val="78962688"/><c:axId val="78948608"/></c:barChart><c:catAx><c:axId val="78947072"/><c:scaling><c:orientation val="maxMin"/></c:scaling><c:delete val="0"/><c:axPos val="l"/><c:majorGridlines/><c:majorTickMark val="out"/><c:minorTickMark val="out"/><c:tickLblPos val="nextTo"/><c:spPr><a:ln w="9525" cap="flat" cmpd="sng" algn="ctr"><a:solidFill><a:srgbClr val="9BBB59"/></a:solidFill><a:prstDash val="solid"/><a:round/></a:ln></c:spPr><c:txPr><a:bodyPr rot="-60000000" spcFirstLastPara="0" vertOverflow="ellipsis" vert="horz" wrap="square" anchor="ctr" anchorCtr="1"/><a:lstStyle/><a:p><a:pPr><a:defRPr lang="zh-CN" sz="1000" b="0" i="0" u="none" strike="noStrike" kern="1200" baseline="0"><a:solidFill><a:schemeClr val="dk1"/></a:solidFill><a:latin typeface="+mn-lt"/><a:ea typeface="+mn-ea"/><a:cs typeface="+mn-cs"/></a:defRPr></a:pPr></a:p></c:txPr><c:crossAx val="78932992"/><c:crossesAt val="41355"/><c:auto val="0"/><c:lblAlgn val="ctr"/><c:lblOffset val="100"/><c:noMultiLvlLbl val="0"/></c:catAx><c:valAx><c:axId val="78932992"/><c:scaling><c:orientation val="minMax"/><c:min val="41355"/></c:scaling><c:delete val="0"/><c:axPos val="t"/><c:majorGridlines><c:spPr><a:ln w="15875" cap="flat" cmpd="sng" algn="ctr"><a:solidFill><a:srgbClr val="9BBB59"><a:alpha val="37000"/></a:srgbClr></a:solidFill><a:prstDash val="solid"/><a:round/></a:ln></c:spPr></c:majorGridlines><c:minorGridlines><c:spPr><a:ln w="9525" cap="flat" cmpd="sng" algn="ctr"><a:solidFill><a:sysClr val="windowText" lastClr="000000"><a:tint val="50000"/><a:shade val="95000"/><a:satMod val="105000"/><a:alpha val="54000"/></a:sysClr></a:solidFill><a:prstDash val="sysDot"/><a:round/></a:ln></c:spPr></c:minorGridlines><c:numFmt formatCode="m/d;@" sourceLinked="0"/><c:majorTickMark val="out"/><c:minorTickMark val="out"/><c:tickLblPos val="nextTo"/><c:spPr><a:ln w="22225" cap="flat" cmpd="sng" algn="ctr"><a:solidFill><a:schemeClr val="accent3"/></a:solidFill><a:prstDash val="solid"/><a:round/></a:ln></c:spPr><c:txPr><a:bodyPr rot="-60000000" spcFirstLastPara="0" vertOverflow="ellipsis" vert="horz" wrap="square" anchor="ctr" anchorCtr="1"/><a:lstStyle/><a:p><a:pPr><a:defRPr lang="zh-CN" sz="1000" b="0" i="0" u="none" strike="noStrike" kern="1200" baseline="0"><a:solidFill><a:schemeClr val="dk1"/></a:solidFill><a:latin typeface="+mn-lt"/><a:ea typeface="+mn-ea"/><a:cs typeface="+mn-cs"/></a:defRPr></a:pPr></a:p></c:txPr><c:crossAx val="78947072"/><c:crosses val="autoZero"/><c:crossBetween val="between"/><c:majorUnit val="3"/><c:minorUnit val="1"/></c:valAx><c:valAx><c:axId val="78948608"/><c:scaling><c:orientation val="minMax"/><c:min val="41355"/></c:scaling><c:delete val="1"/><c:axPos val="t"/><c:numFmt formatCode="m/d;@" sourceLinked="0"/><c:majorTickMark val="out"/><c:minorTickMark val="out"/><c:tickLblPos val="nextTo"/><c:txPr><a:bodyPr rot="-60000000" spcFirstLastPara="0" vertOverflow="ellipsis" vert="horz" wrap="square" anchor="ctr" anchorCtr="1"/><a:lstStyle/><a:p><a:pPr><a:defRPr lang="zh-CN" sz="1000" b="0" i="0" u="none" strike="noStrike" kern="1200" baseline="0"><a:solidFill><a:schemeClr val="dk1"/></a:solidFill><a:latin typeface="+mn-lt"/><a:ea typeface="+mn-ea"/><a:cs typeface="+mn-cs"/></a:defRPr></a:pPr></a:p></c:txPr><c:crossAx val="78962688"/><c:crosses val="autoZero"/><c:crossBetween val="between"/><c:majorUnit val="3"/><c:minorUnit val="1"/></c:valAx><c:catAx><c:axId val="78962688"/><c:scaling><c:orientation val="maxMin"/></c:scaling><c:delete val="1"/><c:axPos val="l"/><c:majorTickMark val="out"/><c:minorTickMark val="out"/><c:tickLblPos val="nextTo"/><c:txPr><a:bodyPr rot="-60000000" spcFirstLastPara="0" vertOverflow="ellipsis" vert="horz" wrap="square" anchor="ctr" anchorCtr="1"/><a:lstStyle/><a:p><a:pPr><a:defRPr lang="zh-CN" sz="1000" b="0" i="0" u="none" strike="noStrike" kern="1200" baseline="0"><a:solidFill><a:schemeClr val="dk1"/></a:solidFill><a:latin typeface="+mn-lt"/><a:ea typeface="+mn-ea"/><a:cs typeface="+mn-cs"/></a:defRPr></a:pPr></a:p></c:txPr><c:crossAx val="78948608"/><c:crossesAt val="41355"/><c:auto val="0"/><c:lblAlgn val="ctr"/><c:lblOffset val="100"/><c:noMultiLvlLbl val="0"/></c:catAx><c:spPr><a:solidFill><a:schemeClr val="lt1"/></a:solidFill><a:ln w="25400" cap="flat" cmpd="sng" algn="ctr"><a:solidFill><a:schemeClr val="accent3"/></a:solidFill><a:prstDash val="solid"/></a:ln><a:effectLst/></c:spPr></c:plotArea><c:legend><c:legendPos val="t"/><c:legendEntry><c:idx val="0"/><c:delete val="1"/></c:legendEntry><c:legendEntry><c:idx val="2"/><c:delete val="1"/></c:legendEntry><c:layout/><c:overlay val="0"/><c:txPr><a:bodyPr rot="0" spcFirstLastPara="0" vertOverflow="ellipsis" vert="horz" wrap="square" anchor="ctr" anchorCtr="1"/><a:lstStyle/><a:p><a:pPr><a:defRPr lang="zh-CN" sz="1000" b="0" i="0" u="none" strike="noStrike" kern="1200" baseline="0"><a:solidFill><a:schemeClr val="dk1"/></a:solidFill><a:latin typeface="+mn-lt"/><a:ea typeface="+mn-ea"/><a:cs typeface="+mn-cs"/></a:defRPr></a:pPr></a:p></c:txPr></c:legend><c:plotVisOnly val="1"/><c:dispBlanksAs val="gap"/><c:showDLblsOverMax val="0"/></c:chart><c:spPr><a:solidFill><a:schemeClr val="lt1"/></a:solidFill><a:ln w="25400" cap="flat" cmpd="sng" algn="ctr"><a:solidFill><a:schemeClr val="accent6"/></a:solidFill><a:prstDash val="solid"/><a:round/></a:ln><a:effectLst/></c:spPr><c:txPr><a:bodyPr/><a:lstStyle/><a:p><a:pPr><a:defRPr lang="zh-CN"><a:solidFill><a:schemeClr val="dk1"/></a:solidFill><a:latin typeface="+mn-lt"/><a:ea typeface="+mn-ea"/><a:cs typeface="+mn-cs"/></a:defRPr></a:pPr></a:p></c:txPr><c:printSettings><c:headerFooter/><c:pageMargins b="0.75" l="0.7" r="0.7" t="0.75" header="0.3" footer="0.3"/><c:pageSetup/></c:printSettings>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45</xdr:col>
      <xdr:colOff>352425</xdr:colOff>
      <xdr:row>91</xdr:row>
      <xdr:rowOff>47624</xdr:rowOff>
    </xdr:to>
    <xdr:graphicFrame>
      <xdr:nvGraphicFramePr>
        <xdr:cNvPr id="2" name="图表 1"/>
        <xdr:cNvGraphicFramePr/>
      </xdr:nvGraphicFramePr>
      <xdr:xfrm>
        <a:off x="0" y="0"/>
        <a:ext cx="23269575" cy="139725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 standalone="yes"?>
<pivotCacheDefinition xmlns="http://schemas.openxmlformats.org/spreadsheetml/2006/main" xmlns:r="http://schemas.openxmlformats.org/officeDocument/2006/relationships" r:id="rId1" createdVersion="3" refreshedVersion="3" refreshedDate="41449.7054335648" refreshedBy="作者" recordCount="61"><cacheSource type="worksheet"><worksheetSource name="表1"/></cacheSource><cacheFields count="10"><cacheField name="项次" numFmtId="0"><sharedItems containsSemiMixedTypes="0" containsString="0" containsNumber="1" minValue="1" maxValue="61" count="107"><n v="1"/><n v="2"/><n v="3"/><n v="4"/><n v="5"/><n v="6"/><n v="7"/><n v="8"/><n v="9"/><n v="10"/><n v="11"/><n v="12"/><n v="13"/><n v="14"/><n v="15"/><n v="16"/><n v="17"/><n v="18"/><n v="19"/><n v="20"/><n v="21"/><n v="22"/><n v="23"/><n v="24"/><n v="25"/><n v="26"/><n v="27"/><n v="28"/><n v="29"/><n v="30"/><n v="31"/><n v="32"/><n v="33"/><n v="34"/><n v="35"/><n v="36"/><n v="37"/><n v="38"/><n v="39"/><n v="40"/><n v="41"/><n v="42"/><n v="43"/><n v="44"/><n v="45"/><n v="46"/><n v="47"/><n v="48"/><n v="49"/><n v="50"/><n v="51"/><n v="52"/><n v="53"/><n v="54"/><n v="55"/><n v="56"/><n v="57"/><n v="58"/><n v="59"/><n v="60"/><n v="61"/><n v="4.1" u="1"/><n v="4.3" u="1"/><n v="4.5" u="1"/><n v="4.7" u="1"/><n v="4.15" u="1"/><n v="4.4" u="1"/><n v="4.6" u="1"/><n v="4.8" u="1"/><n v="3.12" u="1"/><n v="5.2" u="1"/><n v="4.9" u="1"/><n v="5.1" u="1"/><n v="5.3" u="1"/><n v="4.12" u="1"/><n v="5.5" u="1"/><n v="5.7" u="1"/><n v="5.4" u="1"/><n v="5.6" u="1"/><n v="6.2" u="1"/><n v="3.13" u="1"/><n v="6.1" u="1"/><n v="6.3" u="1"/><n v="6.5" u="1"/><n v="6.7" u="1"/><n v="4.14" u="1"/><n v="6.4" u="1"/><n v="6.6" u="1"/><n v="6.8" u="1"/><n v="3.14" u="1"/><n v="6.9" u="1"/><n v="4.11" u="1"/><n v="4.16" u="1"/><n v="3.1" u="1"/><n v="3.15" u="1"/><n v="3.2" u="1"/><n v="3.3" u="1"/><n v="3.4" u="1"/><n v="3.5" u="1"/><n v="3.6" u="1"/><n v="4.13" u="1"/><n v="3.16" u="1"/><n v="3.11" u="1"/><n v="3.7" u="1"/><n v="3.8" u="1"/><n v="3.9" u="1"/><n v="4.2" u="1"/></sharedItems></cacheField><cacheField name="项  目  名  称" numFmtId="0"/><cacheField name="Planned Start" numFmtId="14"/><cacheField name="PlanEnd Time" numFmtId="176"/><cacheField name="Plan Duration" numFmtId="0"/><cacheField name="Actual开始" numFmtId="176"/><cacheField name="Actual结束" numFmtId="176"/><cacheField name="Actual Duration" numFmtId="0"/><cacheField name="Status" numFmtId="0"/><cacheField name="辅助列" numFmtId="0"><sharedItems count="262"><s v="厂房及资源回收室机电工程【In Progress】"/><s v="临建搭设【Completed】"/><s v="Distribution Panel [Completed]"/><s v="动力电缆敷设、接线【Completed】"/><s v="通风、排烟管道制作【In Progress】"/><s v="Ventilation Duct [In Progress]"/><s v="风口、风机安装【Completed】"/><s v="开水机安装【In Progress】"/><s v="防雷接地施作【In Progress】"/><s v="Fire Hydrant Installation [Done]"/><s v="Floor MEP Embedment [Done]"/><s v="Wall Pipe Embedment [Completed]"/><s v="Entry Pipe Embedment [Completed]"/><s v="给排水管道安装【Completed】"/><s v="消防、喷淋管道安装【Completed】"/><s v="Indoor Lighting [Completed]"/><s v="卫生设备安装【Completed】"/><s v="Lighting & Switches [Completed]"/><s v="厂房二、厂房三工程【Completed】"/><s v="动力电缆敷设【Completed】"/><s v="Water Pump Installation [Done]"/><s v="变电站HighLow压设备安装【In Progress】"/><s v="发电机安装【In Progress】"/><s v="CO2系统安装【In Progress】"/><s v="分体空调柜机安装【In Progress】"/><s v="防雷接地施作【Completed】"/><s v="通风管道制作【Completed】"/><s v="通风管道、风阀安装【In Progress】"/><s v="风口、风机、壁扇安装【In Progress】"/><s v="线槽、桥架安装【Completed】"/><s v="资源回收室工程【In Progress】"/><s v="平整地基【Completed】"/><s v="基础垫层【Completed】"/><s v="模板及钢筋安装【Completed】"/><s v="砼浇灌【Completed】"/><s v="基础养护【Completed】"/><s v="FPR水箱基础制作【Completed】"/><s v="FPR水箱制作安装【In Progress】"/><s v="External Piping [Done]"/><s v="化粪池、窨井施作【Completed】"/><s v="路灯安装【In Progress】"/><s v="室外电缆敷设【In Progress】"/><s v="Outdoor Fire Hydrant [In Progress]"/><s v="外管线工程【In Progress】"/><s v="地下室土方开挖及垫层【Completed】"/><s v="底板模板、钢筋、砼【Completed】"/><s v="墙体钢筋、模板、砼【Completed】"/><s v="墙板模板拆除【Completed】"/><s v="油罐吊装【Completed】"/><s v="顶板模板、钢筋、砼【Completed】"/><s v="外墙防水【Completed】"/><s v="Earth Backfill【Completed】"/><s v="输油泵安装【In Progress】"/><s v="地下油槽工程【In Progress】"/><s v="Testing & Commissioning [In Progress]"/><s v="Project Closing [In Progress]"/><s v="24CO2系统安装【Completed】" u="1"/><s v="31Lighting & Switches [Completed]" u="1"/><s v="58输油泵安装【Not Started】" u="1"/><s v="3.14通风、排烟管道及风阀安装【Not Started】" u="1"/><s v="56外墙防水【Completed】" u="1"/><s v="12水、电、消防墙体管道预埋【Not Started】" u="1"/><s v="41基础养护【Completed】" u="1"/><s v="49外管线工程【In Progress】" u="1"/><s v="52墙体钢筋、模板、砼【Not Started】" u="1"/><s v="1厂房及资源回收室机电工程【In Progress】" u="1"/><s v="4动力电缆敷设、接线【Not Started】" u="1"/><s v="5.2FPR水箱制作安装【Not Started】" u="1"/><s v="26防雷接地施作【Completed】" u="1"/><s v="25分体空调柜机安装【In Progress】" u="1"/><s v="10消火栓箱、喷淋头、报警阀安装【Not Started】" u="1"/><s v="32通风管道制作【Not Started】" u="1"/><s v="36资源回收室工程【Not Started】" u="1"/><s v="42FPR水箱基础制作【Not Started】" u="1"/><s v="4.7通风管道、风阀安装【Not Started】" u="1"/><s v="3.8卫生设备安装【Not Started】" u="1"/><s v="39模板及钢筋安装【Not Started】" u="1"/><s v="29水、电、消防墙体管道预埋【Not Started】" u="1"/><s v="58输油泵安装【Completed】" u="1"/><s v="4.12生活水泵、消防、喷淋水泵安装【Not Started】" u="1"/><s v="17卫生设备安装【Not Started】" u="1"/><s v="19厂房二、厂房三工程【Not Started】" u="1"/><s v="33通风管道、风阀安装【Completed】" u="1"/><s v="50地下室土方开挖及垫层【Completed】" u="1"/><s v="4.2水、电、消防进户管道预埋【Not Started】" u="1"/><s v="37平整地基【Completed】" u="1"/><s v="6.4墙板模板拆除【Not Started】" u="1"/><s v="19厂房二、厂房三工程【In Progress】" u="1"/><s v="55顶板模板、钢筋、砼【Not Started】" u="1"/><s v="3.13通风、排烟管道制作【Not Started】" u="1"/><s v="6.7外墙防水【Not Started】" u="1"/><s v="3.16开水机安装【Not Started】" u="1"/><s v="35线槽、桥架安装【Not Started】" u="1"/><s v="5.1.3模板及钢筋安装【Not Started】" u="1"/><s v="11Floor MEP Embedment [Done]" u="1"/><s v="4.3水、电、消防墙体管道预埋【Not Started】" u="1"/><s v="54油罐吊装【Not Started】" u="1"/><s v="5外管线工程【Not Started】" u="1"/><s v="32通风管道制作【Completed】" u="1"/><s v="43FPR水箱制作安装【Completed】" u="1"/><s v="2临建搭设【Not Started】" u="1"/><s v="22变电站HighLow压设备安装【Not Started】" u="1"/><s v="17卫生设备安装【Completed】" u="1"/><s v="61工程收尾，Completion资料整理归档【Not Started】" u="1"/><s v="4.1分电箱安装【Not Started】" u="1"/><s v="47室外电缆敷设【Not Started】" u="1"/><s v="8工程收尾，Completion资料整理归档【Not Started】" u="1"/><s v="9防雷接地施作【In Progress】" u="1"/><s v="24CO2系统安装【Not Started】" u="1"/><s v="5.1.5基础养护【Not Started】" u="1"/><s v="5通风、排烟管道制作【Not Started】" u="1"/><s v="52墙体钢筋、模板、砼【Completed】" u="1"/><s v="34风口、风机、壁扇安装【In Progress】" u="1"/><s v="44External Piping [Done]" u="1"/><s v="3厂房二、厂房三工程【In Progress】" u="1"/><s v="3.9灯具、开关、插座安装【Not Started】" u="1"/><s v="4.1防雷接地施作【Not Started】" u="1"/><s v="42FPR水箱基础制作【Completed】" u="1"/><s v="46路灯安装【In Progress】" u="1"/><s v="47室外电缆敷设【Completed】" u="1"/><s v="19厂房二、厂房三工程【Completed】" u="1"/><s v="54油罐吊装【Completed】" u="1"/><s v="55顶板模板、钢筋、砼【Completed】" u="1"/><s v="5.1FPR水箱基础制作【Not Started】" u="1"/><s v="3.10消火栓箱、喷淋头、报警阀安装【Not Started】" u="1"/><s v="23发电机安装【Not Started】" u="1"/><s v="40砼浇灌【Not Started】" u="1"/><s v="6.5油罐吊装【Not Started】" u="1"/><s v="25分体空调柜机安装【Not Started】" u="1"/><s v="22变电站HighLow压设备安装【Completed】" u="1"/><s v="6.1地下室土方开挖及垫层【Not Started】" u="1"/><s v="4.10分电箱安装【Not Started】" u="1"/><s v="4动力电缆敷设、接线【Completed】" u="1"/><s v="5.7室外消火栓、消防水泵接合器安装【Not Started】" u="1"/><s v="3.1防雷接地施作【In Progress】" u="1"/><s v="4.11动力电缆敷设【Not Started】" u="1"/><s v="21Water Pump Installation [Done]" u="1"/><s v="44室外水、电、油、消防管道埋设【Not Started】" u="1"/><s v="30Indoor Lighting Conduit、穿线【Not Started】" u="1"/><s v="厂房及资源回收室机电工程【Not Started】" u="1"/><s v="4.16分体空调柜机安装【Not Started】" u="1"/><s v="13Entry Pipe Embedment [Completed]" u="1"/><s v="23发电机安装【Completed】" u="1"/><s v="14给排水管道安装【Completed】" u="1"/><s v="8开水机安装【In Progress】" u="1"/><s v="53墙板模板拆除【Not Started】" u="1"/><s v="4.6通风管道制作【Not Started】" u="1"/><s v="1厂房及资源回收室机电工程【Completed】" u="1"/><s v="28Entry Pipe Embedment [Completed]" u="1"/><s v="7风口、风机安装【Not Started】" u="1"/><s v="5.6室外电缆敷设【Not Started】" u="1"/><s v="45化粪池、窨井施作【Not Started】" u="1"/><s v="6.2底板模板、钢筋、砼【Not Started】" u="1"/><s v="46路灯安装【Not Started】" u="1"/><s v="20动力电缆敷设【Not Started】" u="1"/><s v="61Project Closing [In Progress]" u="1"/><s v="58输油泵安装【In Progress】" u="1"/><s v="59地下油槽工程【Not Started】" u="1"/><s v="49外管线工程【Not Started】" u="1"/><s v="3.15风口、风机安装【Not Started】" u="1"/><s v="3.7Indoor Lighting Conduit、穿线【Not Started】" u="1"/><s v="53墙板模板拆除【Completed】" u="1"/><s v="13水、电、消防进户管道预埋【Not Started】" u="1"/><s v="2临建搭设【Completed】" u="1"/><s v="7风口、风机安装【Completed】" u="1"/><s v="21生活水泵、消防、喷淋水泵安装【Not Started】" u="1"/><s v="60检测、调试、送水送电，消防Acceptance【Completed】" u="1"/><s v="4.5灯具、开关、插座安装【Not Started】" u="1"/><s v="28水、电、消防进户管道预埋【Not Started】" u="1"/><s v="3.2办公区一层顶板机电预埋【Not Started】" u="1"/><s v="48室外消火栓、消防水泵接合器安装【Not Started】" u="1"/><s v="20动力电缆敷设【Completed】" u="1"/><s v="47室外电缆敷设【In Progress】" u="1"/><s v="厂房及资源回收室机电工程【Completed】" u="1"/><s v="59地下油槽工程【Completed】" u="1"/><s v="5.1.1平整地基【Not Started】" u="1"/><s v="3.12动力电缆敷设、接线【Not Started】" u="1"/><s v="30Indoor Lighting [Completed]" u="1"/><s v="6通风、排烟管道及风阀安装【Not Started】" u="1"/><s v="48室外消火栓、消防水泵接合器安装【Completed】" u="1"/><s v="49外管线工程【Completed】" u="1"/><s v="36资源回收室工程【In Progress】" u="1"/><s v="18灯具、开关、插座安装【Not Started】" u="1"/><s v="11办公区一层顶板机电预埋【Not Started】" u="1"/><s v="38基础垫层【Not Started】" u="1"/><s v="57Earth Backfill【Not Started】" u="1"/><s v="34风口、风机、壁扇安装【Not Started】" u="1"/><s v="60检测、调试、送水送电，消防Acceptance【Not Started】" u="1"/><s v="7检测、调试、送水送电，消防Acceptance【Not Started】" u="1"/><s v="46路灯安装【Completed】" u="1"/><s v="8开水机安装【Not Started】" u="1"/><s v="4资源回收室工程【Not Started】" u="1"/><s v="5.1.2基础垫层【Not Started】" u="1"/><s v="15消防、喷淋管道安装【Not Started】" u="1"/><s v="51底板模板、钢筋、砼【Not Started】" u="1"/><s v="14给排水管道安装【Not Started】" u="1"/><s v="3厂房二、厂房三工程【Not Started】" u="1"/><s v="25分体空调柜机安装【Completed】" u="1"/><s v="16Indoor Lighting Conduit、穿线【Not Started】" u="1"/><s v="3.6消防、喷淋管道安装【Not Started】" u="1"/><s v="6Ventilation Duct [In Progress]" u="1"/><s v="9防雷接地施作【Not Started】" u="1"/><s v="4.14发电机安装【Not Started】" u="1"/><s v="3.3水、电、消防墙体管道预埋【Not Started】" u="1"/><s v="40砼浇灌【Completed】" u="1"/><s v="6.6顶板模板、钢筋、砼【Not Started】" u="1"/><s v="3.4水、电、消防进户管道预埋【Not Started】" u="1"/><s v="3.1消火栓箱、喷淋头、报警阀安装【Not Started】" u="1"/><s v="48Outdoor Fire Hydrant [In Progress]" u="1"/><s v="3分电箱安装【Not Started】" u="1"/><s v="6地下油槽工程【Not Started】" u="1"/><s v="24CO2系统安装【In Progress】" u="1"/><s v="18Lighting & Switches [Completed]" u="1"/><s v="22变电站HighLow压设备安装【In Progress】" u="1"/><s v="38基础垫层【Completed】" u="1"/><s v="57Earth Backfill【Completed】" u="1"/><s v="45化粪池、窨井施作【Completed】" u="1"/><s v="5通风、排烟管道制作【In Progress】" u="1"/><s v="34风口、风机、壁扇安装【Completed】" u="1"/><s v="27分电箱安装【Not Started】" u="1"/><s v="31灯具、开关、插座安装【Not Started】" u="1"/><s v="6.8Earth Backfill【Not Started】" u="1"/><s v="36资源回收室工程【Completed】" u="1"/><s v="6.3墙体钢筋、模板、砼【Not Started】" u="1"/><s v="60Testing & Commissioning [In Progress]" u="1"/><s v="56外墙防水【Not Started】" u="1"/><s v="23发电机安装【In Progress】" u="1"/><s v="3.1防雷接地施作【Not Started】" u="1"/><s v="39模板及钢筋安装【Completed】" u="1"/><s v="5.3室外水、电、油、消防管道埋设【Not Started】" u="1"/><s v="41基础养护【Not Started】" u="1"/><s v="3.11分电箱安装【Not Started】" u="1"/><s v="15消防、喷淋管道安装【Completed】" u="1"/><s v="51底板模板、钢筋、砼【Completed】" u="1"/><s v="4.4Indoor Lighting Conduit、穿线【Not Started】" u="1"/><s v="4.8风口、风机、壁扇安装【Not Started】" u="1"/><s v="59地下油槽工程【In Progress】" u="1"/><s v="5.1.4砼浇灌【Not Started】" u="1"/><s v="3.5给排水管道安装【Not Started】" u="1"/><s v="16Indoor Lighting [Completed]" u="1"/><s v="6.9输油泵安装【Not Started】" u="1"/><s v="35线槽、桥架安装【Completed】" u="1"/><s v="4.15CO2系统安装【Not Started】" u="1"/><s v="12Wall Pipe Embedment [Completed]" u="1"/><s v="10Fire Hydrant Installation [Done]" u="1"/><s v="27Distribution Panel [Completed]" u="1"/><s v="5.5路灯安装【Not Started】" u="1"/><s v="33通风管道、风阀安装【Not Started】" u="1"/><s v="33通风管道、风阀安装【In Progress】" u="1"/><s v="1厂房及资源回收室机电工程【Not Started】" u="1"/><s v="2临建搭设【In Progress】" u="1"/><s v="3Distribution Panel [Completed]" u="1"/><s v="50地下室土方开挖及垫层【Not Started】" u="1"/><s v="4.13变电站HighLow压设备安装【Not Started】" u="1"/><s v="37平整地基【Not Started】" u="1"/><s v="43FPR水箱制作安装【Not Started】" u="1"/><s v="61工程收尾，Completion资料整理归档【Completed】" u="1"/><s v="26防雷接地施作【Not Started】" u="1"/><s v="4.9线槽、桥架安装【Not Started】" u="1"/><s v="43FPR水箱制作安装【In Progress】" u="1"/><s v="5.4化粪池、窨井施作【Not Started】" u="1"/><s v="29Wall Pipe Embedment [Completed]" u="1"/></sharedItems></cacheField></cacheFields>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1">
  <r>
    <x v="0"/>
    <s v="厂房及资源回收室机电工程"/>
    <d v="2013-03-22T00:00:00"/>
    <d v="2013-09-30T00:00:00"/>
    <n v="193"/>
    <d v="2013-03-22T00:00:00"/>
    <m/>
    <n v="95"/>
    <s v="In Progress"/>
    <x v="0"/>
  </r>
  <r>
    <x v="1"/>
    <s v="临建搭设"/>
    <d v="2013-03-22T00:00:00"/>
    <d v="2013-04-06T00:00:00"/>
    <n v="16"/>
    <d v="2013-03-22T00:00:00"/>
    <d v="2013-04-06T00:00:00"/>
    <n v="16"/>
    <s v="Completed"/>
    <x v="1"/>
  </r>
  <r>
    <x v="2"/>
    <s v="分电箱安装"/>
    <d v="2013-06-07T00:00:00"/>
    <d v="2013-06-13T00:00:00"/>
    <n v="7"/>
    <d v="2013-06-07T00:00:00"/>
    <d v="2013-06-15T00:00:00"/>
    <n v="9"/>
    <s v="Completed"/>
    <x v="2"/>
  </r>
  <r>
    <x v="3"/>
    <s v="动力电缆敷设、接线"/>
    <d v="2013-06-09T00:00:00"/>
    <d v="2013-06-15T00:00:00"/>
    <n v="7"/>
    <d v="2013-06-10T00:00:00"/>
    <d v="2013-06-14T00:00:00"/>
    <n v="5"/>
    <s v="Completed"/>
    <x v="3"/>
  </r>
  <r>
    <x v="4"/>
    <s v="通风、排烟管道制作"/>
    <d v="2013-06-12T00:00:00"/>
    <d v="2013-07-21T00:00:00"/>
    <n v="40"/>
    <d v="2013-06-10T00:00:00"/>
    <m/>
    <n v="15"/>
    <s v="In Progress"/>
    <x v="4"/>
  </r>
  <r>
    <x v="5"/>
    <s v="通风、排烟管道及风阀安装"/>
    <d v="2013-06-22T00:00:00"/>
    <d v="2013-06-22T00:00:00"/>
    <n v="1"/>
    <d v="2013-06-22T00:00:00"/>
    <m/>
    <n v="3"/>
    <s v="In Progress"/>
    <x v="5"/>
  </r>
  <r>
    <x v="6"/>
    <s v="风口、风机安装"/>
    <d v="2013-06-09T00:00:00"/>
    <d v="2013-06-22T00:00:00"/>
    <n v="14"/>
    <d v="2013-06-09T00:00:00"/>
    <d v="2013-06-22T00:00:00"/>
    <n v="14"/>
    <s v="Completed"/>
    <x v="6"/>
  </r>
  <r>
    <x v="7"/>
    <s v="开水机安装"/>
    <d v="2013-06-19T00:00:00"/>
    <d v="2013-06-24T00:00:00"/>
    <n v="6"/>
    <d v="2013-06-19T00:00:00"/>
    <m/>
    <n v="6"/>
    <s v="In Progress"/>
    <x v="7"/>
  </r>
  <r>
    <x v="8"/>
    <s v="防雷接地施作"/>
    <d v="2013-06-08T00:00:00"/>
    <d v="2013-07-07T00:00:00"/>
    <n v="30"/>
    <d v="2013-06-08T00:00:00"/>
    <m/>
    <n v="17"/>
    <s v="In Progress"/>
    <x v="8"/>
  </r>
  <r>
    <x v="9"/>
    <s v="消火栓箱、喷淋头、报警阀安装"/>
    <d v="2013-06-12T00:00:00"/>
    <d v="2013-06-24T00:00:00"/>
    <n v="13"/>
    <d v="2013-06-12T00:00:00"/>
    <d v="2013-06-24T00:00:00"/>
    <n v="13"/>
    <s v="Completed"/>
    <x v="9"/>
  </r>
  <r>
    <x v="10"/>
    <s v="办公区一层顶板机电预埋"/>
    <d v="2013-05-03T00:00:00"/>
    <d v="2013-05-12T00:00:00"/>
    <n v="10"/>
    <d v="2013-05-03T00:00:00"/>
    <d v="2013-05-11T00:00:00"/>
    <n v="9"/>
    <s v="Completed"/>
    <x v="10"/>
  </r>
  <r>
    <x v="11"/>
    <s v="水、电、消防墙体管道预埋"/>
    <d v="2013-04-25T00:00:00"/>
    <d v="2013-05-26T00:00:00"/>
    <n v="32"/>
    <d v="2013-04-25T00:00:00"/>
    <d v="2013-05-26T00:00:00"/>
    <n v="32"/>
    <s v="Completed"/>
    <x v="11"/>
  </r>
  <r>
    <x v="12"/>
    <s v="水、电、消防进户管道预埋"/>
    <d v="2013-04-28T00:00:00"/>
    <d v="2013-05-06T00:00:00"/>
    <n v="9"/>
    <d v="2013-04-28T00:00:00"/>
    <d v="2013-05-06T00:00:00"/>
    <n v="9"/>
    <s v="Completed"/>
    <x v="12"/>
  </r>
  <r>
    <x v="13"/>
    <s v="给排水管道安装"/>
    <d v="2013-05-13T00:00:00"/>
    <d v="2013-05-27T00:00:00"/>
    <n v="15"/>
    <d v="2013-05-13T00:00:00"/>
    <d v="2013-05-27T00:00:00"/>
    <n v="15"/>
    <s v="Completed"/>
    <x v="13"/>
  </r>
  <r>
    <x v="14"/>
    <s v="消防、喷淋管道安装"/>
    <d v="2013-05-08T00:00:00"/>
    <d v="2013-06-11T00:00:00"/>
    <n v="35"/>
    <d v="2013-05-08T00:00:00"/>
    <d v="2013-06-12T00:00:00"/>
    <n v="36"/>
    <s v="Completed"/>
    <x v="14"/>
  </r>
  <r>
    <x v="15"/>
    <s v="Indoor Lighting Conduit、穿线"/>
    <d v="2013-05-08T00:00:00"/>
    <d v="2013-06-06T00:00:00"/>
    <n v="30"/>
    <d v="2013-05-08T00:00:00"/>
    <d v="2013-06-06T00:00:00"/>
    <n v="30"/>
    <s v="Completed"/>
    <x v="15"/>
  </r>
  <r>
    <x v="16"/>
    <s v="卫生设备安装"/>
    <d v="2013-05-21T00:00:00"/>
    <d v="2013-05-30T00:00:00"/>
    <n v="10"/>
    <d v="2013-05-21T00:00:00"/>
    <d v="2013-05-30T00:00:00"/>
    <n v="10"/>
    <s v="Completed"/>
    <x v="16"/>
  </r>
  <r>
    <x v="17"/>
    <s v="灯具、开关、插座安装"/>
    <d v="2013-05-24T00:00:00"/>
    <d v="2013-06-07T00:00:00"/>
    <n v="15"/>
    <d v="2013-05-23T00:00:00"/>
    <d v="2013-06-07T00:00:00"/>
    <n v="16"/>
    <s v="Completed"/>
    <x v="17"/>
  </r>
  <r>
    <x v="18"/>
    <s v="厂房二、厂房三工程"/>
    <d v="2013-05-08T00:00:00"/>
    <d v="2013-06-24T00:00:00"/>
    <n v="48"/>
    <d v="2013-05-08T00:00:00"/>
    <d v="2013-06-22T00:00:00"/>
    <n v="46"/>
    <s v="Completed"/>
    <x v="18"/>
  </r>
  <r>
    <x v="19"/>
    <s v="动力电缆敷设"/>
    <d v="2013-05-09T00:00:00"/>
    <d v="2013-06-15T00:00:00"/>
    <n v="38"/>
    <d v="2013-05-09T00:00:00"/>
    <d v="2013-06-15T00:00:00"/>
    <n v="38"/>
    <s v="Completed"/>
    <x v="19"/>
  </r>
  <r>
    <x v="20"/>
    <s v="生活水泵、消防、喷淋水泵安装"/>
    <d v="2013-06-01T00:00:00"/>
    <d v="2013-06-10T00:00:00"/>
    <n v="10"/>
    <d v="2013-06-01T00:00:00"/>
    <d v="2013-06-10T00:00:00"/>
    <n v="10"/>
    <s v="Completed"/>
    <x v="20"/>
  </r>
  <r>
    <x v="21"/>
    <s v="变电站HighLow压设备安装"/>
    <d v="2013-05-29T00:00:00"/>
    <d v="2013-06-27T00:00:00"/>
    <n v="30"/>
    <d v="2013-05-29T00:00:00"/>
    <m/>
    <n v="27"/>
    <s v="In Progress"/>
    <x v="21"/>
  </r>
  <r>
    <x v="22"/>
    <s v="发电机安装"/>
    <d v="2013-05-29T00:00:00"/>
    <d v="2013-06-27T00:00:00"/>
    <n v="30"/>
    <d v="2013-05-29T00:00:00"/>
    <m/>
    <n v="27"/>
    <s v="In Progress"/>
    <x v="22"/>
  </r>
  <r>
    <x v="23"/>
    <s v="CO2系统安装"/>
    <d v="2013-05-29T00:00:00"/>
    <d v="2013-06-27T00:00:00"/>
    <n v="30"/>
    <d v="2013-05-29T00:00:00"/>
    <m/>
    <n v="27"/>
    <s v="In Progress"/>
    <x v="23"/>
  </r>
  <r>
    <x v="24"/>
    <s v="分体空调柜机安装"/>
    <d v="2013-06-22T00:00:00"/>
    <d v="2013-06-27T00:00:00"/>
    <n v="6"/>
    <d v="2013-06-22T00:00:00"/>
    <m/>
    <n v="3"/>
    <s v="In Progress"/>
    <x v="24"/>
  </r>
  <r>
    <x v="25"/>
    <s v="防雷接地施作"/>
    <d v="2013-04-08T00:00:00"/>
    <d v="2013-06-07T00:00:00"/>
    <n v="61"/>
    <d v="2013-04-08T00:00:00"/>
    <d v="2013-06-07T00:00:00"/>
    <n v="61"/>
    <s v="Completed"/>
    <x v="25"/>
  </r>
  <r>
    <x v="26"/>
    <s v="分电箱安装"/>
    <d v="2013-06-07T00:00:00"/>
    <d v="2013-06-13T00:00:00"/>
    <n v="7"/>
    <d v="2013-06-07T00:00:00"/>
    <d v="2013-06-13T00:00:00"/>
    <n v="7"/>
    <s v="Completed"/>
    <x v="2"/>
  </r>
  <r>
    <x v="27"/>
    <s v="水、电、消防进户管道预埋"/>
    <d v="2013-04-28T00:00:00"/>
    <d v="2013-05-06T00:00:00"/>
    <n v="9"/>
    <d v="2013-04-28T00:00:00"/>
    <d v="2013-05-06T00:00:00"/>
    <n v="9"/>
    <s v="Completed"/>
    <x v="12"/>
  </r>
  <r>
    <x v="28"/>
    <s v="水、电、消防墙体管道预埋"/>
    <d v="2013-04-25T00:00:00"/>
    <d v="2013-05-26T00:00:00"/>
    <n v="32"/>
    <d v="2013-04-25T00:00:00"/>
    <d v="2013-05-26T00:00:00"/>
    <n v="32"/>
    <s v="Completed"/>
    <x v="11"/>
  </r>
  <r>
    <x v="29"/>
    <s v="Indoor Lighting Conduit、穿线"/>
    <d v="2013-05-08T00:00:00"/>
    <d v="2013-06-06T00:00:00"/>
    <n v="30"/>
    <d v="2013-05-08T00:00:00"/>
    <d v="2013-06-06T00:00:00"/>
    <n v="30"/>
    <s v="Completed"/>
    <x v="15"/>
  </r>
  <r>
    <x v="30"/>
    <s v="灯具、开关、插座安装"/>
    <d v="2013-05-27T00:00:00"/>
    <d v="2013-06-10T00:00:00"/>
    <n v="15"/>
    <d v="2013-05-27T00:00:00"/>
    <d v="2013-06-10T00:00:00"/>
    <n v="15"/>
    <s v="Completed"/>
    <x v="17"/>
  </r>
  <r>
    <x v="31"/>
    <s v="通风管道制作"/>
    <d v="2013-05-12T00:00:00"/>
    <d v="2013-05-21T00:00:00"/>
    <n v="10"/>
    <d v="2013-05-12T00:00:00"/>
    <d v="2013-05-21T00:00:00"/>
    <n v="10"/>
    <s v="Completed"/>
    <x v="26"/>
  </r>
  <r>
    <x v="32"/>
    <s v="通风管道、风阀安装"/>
    <d v="2013-05-22T00:00:00"/>
    <d v="2013-06-20T00:00:00"/>
    <n v="30"/>
    <d v="2013-05-22T00:00:00"/>
    <m/>
    <n v="34"/>
    <s v="In Progress"/>
    <x v="27"/>
  </r>
  <r>
    <x v="33"/>
    <s v="风口、风机、壁扇安装"/>
    <d v="2013-05-07T00:00:00"/>
    <d v="2013-06-20T00:00:00"/>
    <n v="45"/>
    <d v="2013-05-07T00:00:00"/>
    <m/>
    <n v="49"/>
    <s v="In Progress"/>
    <x v="28"/>
  </r>
  <r>
    <x v="34"/>
    <s v="线槽、桥架安装"/>
    <d v="2013-05-31T00:00:00"/>
    <d v="2013-06-13T00:00:00"/>
    <n v="14"/>
    <d v="2013-05-31T00:00:00"/>
    <d v="2013-06-13T00:00:00"/>
    <n v="14"/>
    <s v="Completed"/>
    <x v="29"/>
  </r>
  <r>
    <x v="35"/>
    <s v="资源回收室工程"/>
    <d v="2013-04-08T00:00:00"/>
    <d v="2013-06-27T00:00:00"/>
    <n v="81"/>
    <d v="2013-04-08T00:00:00"/>
    <m/>
    <n v="78"/>
    <s v="In Progress"/>
    <x v="30"/>
  </r>
  <r>
    <x v="36"/>
    <s v="平整地基"/>
    <d v="2013-05-04T00:00:00"/>
    <d v="2013-05-05T00:00:00"/>
    <n v="2"/>
    <d v="2013-05-04T00:00:00"/>
    <d v="2013-05-05T00:00:00"/>
    <n v="2"/>
    <s v="Completed"/>
    <x v="31"/>
  </r>
  <r>
    <x v="37"/>
    <s v="基础垫层"/>
    <d v="2013-05-06T00:00:00"/>
    <d v="2013-05-06T00:00:00"/>
    <n v="1"/>
    <d v="2013-05-06T00:00:00"/>
    <d v="2013-05-06T00:00:00"/>
    <n v="1"/>
    <s v="Completed"/>
    <x v="32"/>
  </r>
  <r>
    <x v="38"/>
    <s v="模板及钢筋安装"/>
    <d v="2013-05-07T00:00:00"/>
    <d v="2013-05-09T00:00:00"/>
    <n v="3"/>
    <d v="2013-05-07T00:00:00"/>
    <d v="2013-05-09T00:00:00"/>
    <n v="3"/>
    <s v="Completed"/>
    <x v="33"/>
  </r>
  <r>
    <x v="39"/>
    <s v="砼浇灌"/>
    <d v="2013-05-10T00:00:00"/>
    <d v="2013-05-11T00:00:00"/>
    <n v="2"/>
    <d v="2013-05-10T00:00:00"/>
    <d v="2013-05-11T00:00:00"/>
    <n v="2"/>
    <s v="Completed"/>
    <x v="34"/>
  </r>
  <r>
    <x v="40"/>
    <s v="基础养护"/>
    <d v="2013-05-12T00:00:00"/>
    <d v="2013-05-31T00:00:00"/>
    <n v="20"/>
    <d v="2013-05-12T00:00:00"/>
    <d v="2013-05-31T00:00:00"/>
    <n v="20"/>
    <s v="Completed"/>
    <x v="35"/>
  </r>
  <r>
    <x v="41"/>
    <s v="FPR水箱基础制作"/>
    <d v="2013-05-04T00:00:00"/>
    <d v="2013-05-31T00:00:00"/>
    <n v="28"/>
    <d v="2013-05-04T00:00:00"/>
    <d v="2013-05-31T00:00:00"/>
    <n v="28"/>
    <s v="Completed"/>
    <x v="36"/>
  </r>
  <r>
    <x v="42"/>
    <s v="FPR水箱制作安装"/>
    <d v="2013-06-01T00:00:00"/>
    <d v="2013-06-27T00:00:00"/>
    <n v="27"/>
    <d v="2013-06-01T00:00:00"/>
    <m/>
    <n v="24"/>
    <s v="In Progress"/>
    <x v="37"/>
  </r>
  <r>
    <x v="43"/>
    <s v="室外水、电、油、消防管道埋设"/>
    <d v="2013-05-09T00:00:00"/>
    <d v="2013-06-17T00:00:00"/>
    <n v="40"/>
    <d v="2013-05-09T00:00:00"/>
    <d v="2013-06-17T00:00:00"/>
    <n v="40"/>
    <s v="Completed"/>
    <x v="38"/>
  </r>
  <r>
    <x v="44"/>
    <s v="化粪池、窨井施作"/>
    <d v="2013-05-21T00:00:00"/>
    <d v="2013-06-16T00:00:00"/>
    <n v="27"/>
    <d v="2013-05-21T00:00:00"/>
    <d v="2013-06-16T00:00:00"/>
    <n v="27"/>
    <s v="Completed"/>
    <x v="39"/>
  </r>
  <r>
    <x v="45"/>
    <s v="路灯安装"/>
    <d v="2013-06-12T00:00:00"/>
    <d v="2013-06-27T00:00:00"/>
    <n v="16"/>
    <d v="2013-06-12T00:00:00"/>
    <m/>
    <n v="13"/>
    <s v="In Progress"/>
    <x v="40"/>
  </r>
  <r>
    <x v="46"/>
    <s v="室外电缆敷设"/>
    <d v="2013-06-13T00:00:00"/>
    <d v="2013-06-27T00:00:00"/>
    <n v="15"/>
    <d v="2013-06-13T00:00:00"/>
    <m/>
    <n v="12"/>
    <s v="In Progress"/>
    <x v="41"/>
  </r>
  <r>
    <x v="47"/>
    <s v="室外消火栓、消防水泵接合器安装"/>
    <d v="2013-06-13T00:00:00"/>
    <d v="2013-06-27T00:00:00"/>
    <n v="15"/>
    <d v="2013-06-13T00:00:00"/>
    <m/>
    <n v="12"/>
    <s v="In Progress"/>
    <x v="42"/>
  </r>
  <r>
    <x v="48"/>
    <s v="外管线工程"/>
    <d v="2013-05-04T00:00:00"/>
    <d v="2013-06-27T00:00:00"/>
    <n v="55"/>
    <d v="2013-05-04T00:00:00"/>
    <m/>
    <n v="52"/>
    <s v="In Progress"/>
    <x v="43"/>
  </r>
  <r>
    <x v="49"/>
    <s v="地下室土方开挖及垫层"/>
    <d v="2013-05-15T00:00:00"/>
    <d v="2013-05-17T00:00:00"/>
    <n v="3"/>
    <d v="2013-05-15T00:00:00"/>
    <d v="2013-05-17T00:00:00"/>
    <n v="3"/>
    <s v="Completed"/>
    <x v="44"/>
  </r>
  <r>
    <x v="50"/>
    <s v="底板模板、钢筋、砼"/>
    <d v="2013-05-18T00:00:00"/>
    <d v="2013-05-21T00:00:00"/>
    <n v="4"/>
    <d v="2013-05-18T00:00:00"/>
    <d v="2013-05-21T00:00:00"/>
    <n v="4"/>
    <s v="Completed"/>
    <x v="45"/>
  </r>
  <r>
    <x v="51"/>
    <s v="墙体钢筋、模板、砼"/>
    <d v="2013-05-22T00:00:00"/>
    <d v="2013-05-29T00:00:00"/>
    <n v="8"/>
    <d v="2013-05-22T00:00:00"/>
    <d v="2013-05-29T00:00:00"/>
    <n v="8"/>
    <s v="Completed"/>
    <x v="46"/>
  </r>
  <r>
    <x v="52"/>
    <s v="墙板模板拆除"/>
    <d v="2013-05-31T00:00:00"/>
    <d v="2013-05-31T00:00:00"/>
    <n v="1"/>
    <d v="2013-05-31T00:00:00"/>
    <d v="2013-05-31T00:00:00"/>
    <n v="1"/>
    <s v="Completed"/>
    <x v="47"/>
  </r>
  <r>
    <x v="53"/>
    <s v="油罐吊装"/>
    <d v="2013-06-01T00:00:00"/>
    <d v="2013-06-01T00:00:00"/>
    <n v="1"/>
    <d v="2013-06-01T00:00:00"/>
    <d v="2013-06-01T00:00:00"/>
    <n v="1"/>
    <s v="Completed"/>
    <x v="48"/>
  </r>
  <r>
    <x v="54"/>
    <s v="顶板模板、钢筋、砼"/>
    <d v="2013-06-02T00:00:00"/>
    <d v="2013-06-03T00:00:00"/>
    <n v="2"/>
    <d v="2013-06-02T00:00:00"/>
    <d v="2013-06-03T00:00:00"/>
    <n v="2"/>
    <s v="Completed"/>
    <x v="49"/>
  </r>
  <r>
    <x v="55"/>
    <s v="外墙防水"/>
    <d v="2013-06-05T00:00:00"/>
    <d v="2013-06-05T00:00:00"/>
    <n v="1"/>
    <d v="2013-06-05T00:00:00"/>
    <d v="2013-06-05T00:00:00"/>
    <n v="1"/>
    <s v="Completed"/>
    <x v="50"/>
  </r>
  <r>
    <x v="56"/>
    <s v="Earth Backfill"/>
    <d v="2013-06-13T00:00:00"/>
    <d v="2013-06-14T00:00:00"/>
    <n v="2"/>
    <d v="2013-06-13T00:00:00"/>
    <d v="2013-06-14T00:00:00"/>
    <n v="2"/>
    <s v="Completed"/>
    <x v="51"/>
  </r>
  <r>
    <x v="57"/>
    <s v="输油泵安装"/>
    <d v="2013-06-15T00:00:00"/>
    <d v="2013-06-24T00:00:00"/>
    <n v="10"/>
    <d v="2013-06-15T00:00:00"/>
    <m/>
    <n v="10"/>
    <s v="In Progress"/>
    <x v="52"/>
  </r>
  <r>
    <x v="58"/>
    <s v="地下油槽工程"/>
    <d v="2013-05-15T00:00:00"/>
    <d v="2013-06-24T00:00:00"/>
    <n v="41"/>
    <d v="2013-05-15T00:00:00"/>
    <m/>
    <n v="41"/>
    <s v="In Progress"/>
    <x v="53"/>
  </r>
  <r>
    <x v="59"/>
    <s v="检测、调试、送水送电，消防Acceptance"/>
    <d v="2013-06-21T00:00:00"/>
    <d v="2013-06-27T00:00:00"/>
    <n v="7"/>
    <d v="2013-06-21T00:00:00"/>
    <m/>
    <n v="4"/>
    <s v="In Progress"/>
    <x v="54"/>
  </r>
  <r>
    <x v="60"/>
    <s v="工程收尾，Completion资料整理归档"/>
    <d v="2013-06-18T00:00:00"/>
    <d v="2013-06-27T00:00:00"/>
    <n v="10"/>
    <d v="2013-06-18T00:00:00"/>
    <m/>
    <n v="7"/>
    <s v="In Progress"/>
    <x v="5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2" cacheId="0" autoFormatId="1" applyNumberFormats="0" applyBorderFormats="0" applyFontFormats="0" applyPatternFormats="0" applyAlignmentFormats="0" applyWidthHeightFormats="1" dataCaption="值" updatedVersion="3" minRefreshableVersion="3" createdVersion="3" useAutoFormatting="1" rowGrandTotals="0" colGrandTotals="0" compact="0" indent="0" compactData="0" showDrill="1" multipleFieldFilters="0" chartFormat="1">
  <location ref="A1:F63" firstHeaderRow="1" firstDataRow="2" firstDataCol="2"/>
  <pivotFields count="10">
    <pivotField axis="axisRow" compact="0" defaultSubtotal="0" outline="0" showAll="0">
      <items count="107">
        <item x="0"/>
        <item x="1"/>
        <item x="2"/>
        <item m="1" x="93"/>
        <item m="1" x="102"/>
        <item m="1" x="69"/>
        <item m="1" x="80"/>
        <item m="1" x="89"/>
        <item m="1" x="94"/>
        <item m="1" x="101"/>
        <item m="1" x="95"/>
        <item m="1" x="96"/>
        <item m="1" x="97"/>
        <item m="1" x="98"/>
        <item m="1" x="99"/>
        <item m="1" x="103"/>
        <item m="1" x="104"/>
        <item m="1" x="105"/>
        <item x="3"/>
        <item m="1" x="61"/>
        <item m="1" x="91"/>
        <item m="1" x="74"/>
        <item m="1" x="100"/>
        <item m="1" x="85"/>
        <item m="1" x="65"/>
        <item m="1" x="92"/>
        <item m="1" x="106"/>
        <item m="1" x="62"/>
        <item m="1" x="66"/>
        <item m="1" x="63"/>
        <item m="1" x="67"/>
        <item m="1" x="64"/>
        <item m="1" x="68"/>
        <item m="1" x="71"/>
        <item x="4"/>
        <item m="1" x="72"/>
        <item m="1" x="70"/>
        <item m="1" x="73"/>
        <item m="1" x="77"/>
        <item m="1" x="75"/>
        <item m="1" x="78"/>
        <item m="1" x="76"/>
        <item x="5"/>
        <item m="1" x="81"/>
        <item m="1" x="79"/>
        <item m="1" x="82"/>
        <item m="1" x="86"/>
        <item m="1" x="83"/>
        <item m="1" x="87"/>
        <item m="1" x="84"/>
        <item m="1" x="88"/>
        <item m="1" x="90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</items>
    </pivotField>
    <pivotField compact="0" defaultSubtotal="0" outline="0" showAll="0"/>
    <pivotField dataField="1" compact="0" defaultSubtotal="0" outline="0" numFmtId="14" showAll="0"/>
    <pivotField compact="0" defaultSubtotal="0" outline="0" numFmtId="176" showAll="0"/>
    <pivotField dataField="1" compact="0" defaultSubtotal="0" outline="0" showAll="0"/>
    <pivotField dataField="1" compact="0" defaultSubtotal="0" outline="0" showAll="0"/>
    <pivotField compact="0" defaultSubtotal="0" outline="0" showAll="0"/>
    <pivotField dataField="1" compact="0" defaultSubtotal="0" outline="0" showAll="0"/>
    <pivotField compact="0" defaultSubtotal="0" outline="0" showAll="0"/>
    <pivotField axis="axisRow" compact="0" sortType="ascending" defaultSubtotal="0" outline="0" showAll="0">
      <items count="262">
        <item m="1" x="70"/>
        <item m="1" x="244"/>
        <item m="1" x="183"/>
        <item m="1" x="94"/>
        <item m="1" x="61"/>
        <item m="1" x="243"/>
        <item m="1" x="162"/>
        <item m="1" x="141"/>
        <item m="1" x="195"/>
        <item m="1" x="143"/>
        <item m="1" x="193"/>
        <item m="1" x="232"/>
        <item m="1" x="198"/>
        <item m="1" x="239"/>
        <item m="1" x="80"/>
        <item m="1" x="102"/>
        <item m="1" x="182"/>
        <item m="1" x="212"/>
        <item m="1" x="87"/>
        <item m="1" x="81"/>
        <item m="1" x="120"/>
        <item m="1" x="65"/>
        <item m="1" x="249"/>
        <item m="1" x="147"/>
        <item m="1" x="154"/>
        <item m="1" x="171"/>
        <item m="1" x="165"/>
        <item m="1" x="136"/>
        <item m="1" x="213"/>
        <item m="1" x="101"/>
        <item m="1" x="129"/>
        <item m="1" x="226"/>
        <item m="1" x="125"/>
        <item m="1" x="142"/>
        <item m="1" x="211"/>
        <item m="1" x="108"/>
        <item m="1" x="56"/>
        <item m="1" x="69"/>
        <item m="1" x="128"/>
        <item m="1" x="197"/>
        <item m="1" x="257"/>
        <item m="1" x="68"/>
        <item m="1" x="219"/>
        <item m="1" x="245"/>
        <item m="1" x="168"/>
        <item m="1" x="148"/>
        <item m="1" x="77"/>
        <item m="1" x="261"/>
        <item m="1" x="250"/>
        <item m="1" x="100"/>
        <item m="1" x="163"/>
        <item m="1" x="124"/>
        <item m="1" x="231"/>
        <item m="1" x="176"/>
        <item m="1" x="89"/>
        <item m="1" x="59"/>
        <item m="1" x="159"/>
        <item m="1" x="91"/>
        <item m="1" x="134"/>
        <item m="1" x="227"/>
        <item m="1" x="207"/>
        <item m="1" x="169"/>
        <item m="1" x="203"/>
        <item m="1" x="206"/>
        <item m="1" x="238"/>
        <item m="1" x="199"/>
        <item m="1" x="160"/>
        <item m="1" x="75"/>
        <item m="1" x="115"/>
        <item m="1" x="138"/>
        <item m="1" x="177"/>
        <item m="1" x="220"/>
        <item m="1" x="57"/>
        <item m="1" x="71"/>
        <item m="1" x="98"/>
        <item m="1" x="248"/>
        <item m="1" x="247"/>
        <item m="1" x="82"/>
        <item m="1" x="112"/>
        <item m="1" x="186"/>
        <item m="1" x="218"/>
        <item m="1" x="92"/>
        <item m="1" x="241"/>
        <item m="1" x="181"/>
        <item m="1" x="72"/>
        <item m="1" x="222"/>
        <item m="1" x="254"/>
        <item m="1" x="85"/>
        <item m="1" x="184"/>
        <item m="1" x="214"/>
        <item m="1" x="76"/>
        <item m="1" x="228"/>
        <item m="1" x="114"/>
        <item m="1" x="196"/>
        <item m="1" x="209"/>
        <item m="1" x="251"/>
        <item m="1" x="131"/>
        <item m="1" x="135"/>
        <item m="1" x="79"/>
        <item m="1" x="253"/>
        <item m="1" x="202"/>
        <item m="1" x="242"/>
        <item m="1" x="140"/>
        <item m="1" x="116"/>
        <item m="1" x="104"/>
        <item m="1" x="84"/>
        <item m="1" x="95"/>
        <item m="1" x="234"/>
        <item m="1" x="167"/>
        <item m="1" x="146"/>
        <item m="1" x="74"/>
        <item m="1" x="235"/>
        <item m="1" x="258"/>
        <item m="1" x="126"/>
        <item m="1" x="204"/>
        <item m="1" x="230"/>
        <item m="1" x="62"/>
        <item m="1" x="73"/>
        <item m="1" x="117"/>
        <item m="1" x="259"/>
        <item m="1" x="255"/>
        <item m="1" x="99"/>
        <item m="1" x="137"/>
        <item m="1" x="113"/>
        <item m="1" x="151"/>
        <item m="1" x="216"/>
        <item m="1" x="118"/>
        <item m="1" x="153"/>
        <item m="1" x="189"/>
        <item m="1" x="172"/>
        <item m="1" x="105"/>
        <item m="1" x="119"/>
        <item m="1" x="208"/>
        <item m="1" x="170"/>
        <item m="1" x="179"/>
        <item m="1" x="63"/>
        <item m="1" x="158"/>
        <item m="1" x="180"/>
        <item m="1" x="66"/>
        <item m="1" x="132"/>
        <item m="1" x="191"/>
        <item m="1" x="175"/>
        <item m="1" x="192"/>
        <item m="1" x="93"/>
        <item m="1" x="237"/>
        <item m="1" x="109"/>
        <item m="1" x="123"/>
        <item m="1" x="67"/>
        <item m="1" x="229"/>
        <item m="1" x="260"/>
        <item m="1" x="246"/>
        <item m="1" x="150"/>
        <item m="1" x="133"/>
        <item m="1" x="252"/>
        <item m="1" x="83"/>
        <item m="1" x="194"/>
        <item m="1" x="233"/>
        <item m="1" x="64"/>
        <item m="1" x="111"/>
        <item m="1" x="145"/>
        <item m="1" x="161"/>
        <item m="1" x="96"/>
        <item m="1" x="121"/>
        <item m="1" x="88"/>
        <item m="1" x="122"/>
        <item m="1" x="225"/>
        <item m="1" x="60"/>
        <item m="1" x="185"/>
        <item m="1" x="215"/>
        <item m="1" x="156"/>
        <item m="1" x="58"/>
        <item m="1" x="78"/>
        <item m="1" x="236"/>
        <item m="1" x="157"/>
        <item m="1" x="174"/>
        <item m="1" x="217"/>
        <item m="1" x="110"/>
        <item m="1" x="97"/>
        <item m="1" x="130"/>
        <item m="1" x="152"/>
        <item m="1" x="223"/>
        <item m="1" x="86"/>
        <item m="1" x="127"/>
        <item m="1" x="205"/>
        <item m="1" x="90"/>
        <item m="1" x="221"/>
        <item m="1" x="240"/>
        <item m="1" x="224"/>
        <item m="1" x="187"/>
        <item m="1" x="166"/>
        <item m="1" x="155"/>
        <item m="1" x="103"/>
        <item m="1" x="256"/>
        <item m="1" x="210"/>
        <item m="1" x="200"/>
        <item m="1" x="178"/>
        <item m="1" x="149"/>
        <item m="1" x="164"/>
        <item m="1" x="188"/>
        <item m="1" x="106"/>
        <item m="1" x="144"/>
        <item m="1" x="190"/>
        <item m="1" x="107"/>
        <item m="1" x="201"/>
        <item x="23"/>
        <item x="36"/>
        <item x="37"/>
        <item x="10"/>
        <item x="21"/>
        <item x="18"/>
        <item x="0"/>
        <item m="1" x="139"/>
        <item m="1" x="173"/>
        <item x="17"/>
        <item x="45"/>
        <item x="44"/>
        <item x="53"/>
        <item x="49"/>
        <item x="3"/>
        <item x="19"/>
        <item x="22"/>
        <item x="8"/>
        <item x="25"/>
        <item x="2"/>
        <item x="24"/>
        <item x="28"/>
        <item x="6"/>
        <item x="13"/>
        <item x="55"/>
        <item x="39"/>
        <item x="32"/>
        <item x="35"/>
        <item x="54"/>
        <item x="7"/>
        <item x="1"/>
        <item x="40"/>
        <item x="33"/>
        <item x="31"/>
        <item x="47"/>
        <item x="46"/>
        <item x="20"/>
        <item x="15"/>
        <item x="41"/>
        <item x="38"/>
        <item x="42"/>
        <item x="52"/>
        <item x="12"/>
        <item x="11"/>
        <item x="5"/>
        <item x="4"/>
        <item x="27"/>
        <item x="26"/>
        <item x="34"/>
        <item x="51"/>
        <item x="43"/>
        <item x="50"/>
        <item x="16"/>
        <item x="29"/>
        <item x="14"/>
        <item x="9"/>
        <item x="48"/>
        <item x="30"/>
      </items>
    </pivotField>
  </pivotFields>
  <rowFields count="2">
    <field x="0"/>
    <field x="9"/>
  </rowFields>
  <rowItems count="61">
    <i>
      <x/>
      <x v="210"/>
    </i>
    <i>
      <x v="1"/>
      <x v="234"/>
    </i>
    <i>
      <x v="2"/>
      <x v="223"/>
    </i>
    <i>
      <x v="18"/>
      <x v="218"/>
    </i>
    <i>
      <x v="34"/>
      <x v="249"/>
    </i>
    <i>
      <x v="42"/>
      <x v="248"/>
    </i>
    <i>
      <x v="52"/>
      <x v="226"/>
    </i>
    <i>
      <x v="53"/>
      <x v="233"/>
    </i>
    <i>
      <x v="54"/>
      <x v="221"/>
    </i>
    <i>
      <x v="55"/>
      <x v="259"/>
    </i>
    <i>
      <x v="56"/>
      <x v="207"/>
    </i>
    <i>
      <x v="57"/>
      <x v="247"/>
    </i>
    <i>
      <x v="58"/>
      <x v="246"/>
    </i>
    <i>
      <x v="59"/>
      <x v="227"/>
    </i>
    <i>
      <x v="60"/>
      <x v="258"/>
    </i>
    <i>
      <x v="61"/>
      <x v="241"/>
    </i>
    <i>
      <x v="62"/>
      <x v="256"/>
    </i>
    <i>
      <x v="63"/>
      <x v="213"/>
    </i>
    <i>
      <x v="64"/>
      <x v="209"/>
    </i>
    <i>
      <x v="65"/>
      <x v="219"/>
    </i>
    <i>
      <x v="66"/>
      <x v="240"/>
    </i>
    <i>
      <x v="67"/>
      <x v="208"/>
    </i>
    <i>
      <x v="68"/>
      <x v="220"/>
    </i>
    <i>
      <x v="69"/>
      <x v="204"/>
    </i>
    <i>
      <x v="70"/>
      <x v="224"/>
    </i>
    <i>
      <x v="71"/>
      <x v="222"/>
    </i>
    <i>
      <x v="72"/>
      <x v="223"/>
    </i>
    <i>
      <x v="73"/>
      <x v="246"/>
    </i>
    <i>
      <x v="74"/>
      <x v="247"/>
    </i>
    <i>
      <x v="75"/>
      <x v="241"/>
    </i>
    <i>
      <x v="76"/>
      <x v="213"/>
    </i>
    <i>
      <x v="77"/>
      <x v="251"/>
    </i>
    <i>
      <x v="78"/>
      <x v="250"/>
    </i>
    <i>
      <x v="79"/>
      <x v="225"/>
    </i>
    <i>
      <x v="80"/>
      <x v="257"/>
    </i>
    <i>
      <x v="81"/>
      <x v="261"/>
    </i>
    <i>
      <x v="82"/>
      <x v="237"/>
    </i>
    <i>
      <x v="83"/>
      <x v="230"/>
    </i>
    <i>
      <x v="84"/>
      <x v="236"/>
    </i>
    <i>
      <x v="85"/>
      <x v="252"/>
    </i>
    <i>
      <x v="86"/>
      <x v="231"/>
    </i>
    <i>
      <x v="87"/>
      <x v="205"/>
    </i>
    <i>
      <x v="88"/>
      <x v="206"/>
    </i>
    <i>
      <x v="89"/>
      <x v="243"/>
    </i>
    <i>
      <x v="90"/>
      <x v="229"/>
    </i>
    <i>
      <x v="91"/>
      <x v="235"/>
    </i>
    <i>
      <x v="92"/>
      <x v="242"/>
    </i>
    <i>
      <x v="93"/>
      <x v="244"/>
    </i>
    <i>
      <x v="94"/>
      <x v="254"/>
    </i>
    <i>
      <x v="95"/>
      <x v="215"/>
    </i>
    <i>
      <x v="96"/>
      <x v="214"/>
    </i>
    <i>
      <x v="97"/>
      <x v="239"/>
    </i>
    <i>
      <x v="98"/>
      <x v="238"/>
    </i>
    <i>
      <x v="99"/>
      <x v="260"/>
    </i>
    <i>
      <x v="100"/>
      <x v="217"/>
    </i>
    <i>
      <x v="101"/>
      <x v="255"/>
    </i>
    <i>
      <x v="102"/>
      <x v="253"/>
    </i>
    <i>
      <x v="103"/>
      <x v="245"/>
    </i>
    <i>
      <x v="104"/>
      <x v="216"/>
    </i>
    <i>
      <x v="105"/>
      <x v="232"/>
    </i>
    <i>
      <x v="106"/>
      <x v="228"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 Planned Start" fld="2" baseField="0" baseItem="0"/>
    <dataField name=" Plan Duration" fld="4" baseField="0" baseItem="0"/>
    <dataField name=" Actual开始" fld="5" baseField="0" baseItem="0"/>
    <dataField name=" Actual Duration" fld="7" baseField="0" baseItem="0"/>
  </dataFields>
  <pivotTableStyleInfo name="PivotStyleLight16" showRowHeaders="1" showColHeaders="1" showLastColumn="1"/>
</pivotTableDefinition>
</file>

<file path=xl/tables/table1.xml><?xml version="1.0" encoding="utf-8"?>
<table xmlns="http://schemas.openxmlformats.org/spreadsheetml/2006/main" id="1" name="表1" displayName="表1" ref="A2:J63" totalsRowShown="0">
  <autoFilter ref="A2:J63"/>
  <sortState ref="A2:J63">
    <sortCondition ref="J3:J64"/>
  </sortState>
  <tableColumns count="10">
    <tableColumn id="1" name="项次" dataDxfId="0"/>
    <tableColumn id="2" name="项  目  名  称" dataDxfId="1"/>
    <tableColumn id="3" name="Planned Start" dataDxfId="2"/>
    <tableColumn id="4" name="PlanEnd Time" dataDxfId="3"/>
    <tableColumn id="5" name="Plan Duration" dataDxfId="4"/>
    <tableColumn id="6" name="Actual开始" dataDxfId="5"/>
    <tableColumn id="7" name="Actual结束" dataDxfId="6"/>
    <tableColumn id="8" name="Actual Duration" dataDxfId="7"/>
    <tableColumn id="9" name="Status" dataDxfId="8"/>
    <tableColumn id="10" name="辅助列" dataDxfId="9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 standalone="yes"?>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<sheetPr/><dimension ref="A1:AF128"/><sheetViews><sheetView showGridLines="0" tabSelected="1" workbookViewId="0"><selection activeCell="J43" sqref="J43"/></sheetView></sheetViews><sheetFormatPr defaultColWidth="9" defaultRowHeight="12"/><cols><col min="1" max="1" width="10" style="2" customWidth="1"/><col min="2" max="2" width="31.7142857142857" style="2" customWidth="1"/><col min="3" max="3" width="14" style="2" customWidth="1"/><col min="4" max="4" width="18.4285714285714" style="2" customWidth="1"/><col min="5" max="7" width="14" style="2" customWidth="1"/><col min="8" max="8" width="12" style="2" customWidth="1"/><col min="9" max="9" width="18.4285714285714" style="2" customWidth="1"/><col min="10" max="10" width="42.4285714285714" style="2" customWidth="1"/><col min="11" max="30" width="17.1428571428571" style="2" customWidth="1"/><col min="31" max="31" width="21.5714285714286" style="2" customWidth="1"/><col min="32" max="32" width="17.1428571428571" style="2" customWidth="1"/><col min="33" max="16384" width="9.14285714285714" style="2"/></cols><sheetData><row r="1" ht="25.5" spans="1:8"><c r="A1" s="3" t="s"><v>0</v></c><c r="B1" s="3"/><c r="C1" s="3"/><c r="D1" s="3"/><c r="E1" s="3"/><c r="F1" s="3"/><c r="G1" s="3"/><c r="H1" s="3"/></row><row r="2" spans="1:10"><c r="A2" s="4" t="s"><v>1</v></c><c r="B2" s="5" t="s"><v>2</v></c><c r="C2" s="5" t="s"><v>3</v></c><c r="D2" s="6" t="s"><v>4</v></c><c r="E2" s="7" t="s"><v>5</v></c><c r="F2" s="5" t="s"><v>6</v></c><c r="G2" s="5" t="s"><v>7</v></c><c r="H2" s="8" t="s"><v>8</v></c><c r="I2" s="5" t="s"><v>9</v></c><c r="J2" s="5" t="s"><v>10</v></c></row><row r="3" spans="1:30"><c r="A3" s="9"><v>1</v></c><c r="B3" s="10" t="s"><v>11</v></c><c r="C3" s="11"><v>41355</v></c><c r="D3" s="12"><v>41547</v></c><c r="E3" s="13"><f>IF(表1[[#This Row],[PlanEnd Time]]=&quot;&quot;,&quot;&quot;,D3-C3+1)</f><v>193</v></c><c r="F3" s="14"><v>41355</v></c><c r="G3" s="14"/><c r="H3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1876</v></c><c r="I3" s="1" t="str"><f>IF(AND(表1[[#This Row],[Actual开始]]&lt;&gt;&quot;&quot;,表1[[#This Row],[Actual结束]]&lt;&gt;&quot;&quot;),&quot;Completed&quot;,IF(表1[[#This Row],[Actual开始]]&lt;&gt;&quot;&quot;,&quot;In Progress&quot;,&quot;Not Started&quot;))</f><v>In Progress</v></c><c r="J3" s="1" t="str"><f>表1[[#This Row],[项  目  名  称]]&amp;&quot;【&quot;&amp;表1[[#This Row],[Status]]&amp;&quot;】&quot;</f><v>厂房及资源回收室机电工程【In Progress】</v></c><c r="K3"/><c r="L3"/><c r="M3"/><c r="N3"/><c r="O3"/><c r="P3"/><c r="Q3"/><c r="R3"/><c r="S3"/><c r="T3"/><c r="U3"/><c r="V3"/><c r="W3"/><c r="X3"/><c r="Y3"/><c r="Z3"/><c r="AA3"/><c r="AB3"/><c r="AC3"/><c r="AD3"/></row><row r="4" spans="1:30"><c r="A4" s="9"><v>2</v></c><c r="B4" s="16" t="s"><v>12</v></c><c r="C4" s="11"><v>41355</v></c><c r="D4" s="12"><v>41370</v></c><c r="E4" s="13"><f>IF(表1[[#This Row],[PlanEnd Time]]=&quot;&quot;,&quot;&quot;,D4-C4+1)</f><v>16</v></c><c r="F4" s="14"><v>41355</v></c><c r="G4" s="14"><v>41370</v></c><c r="H4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16</v></c><c r="I4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4" s="1" t="str"><f>表1[[#This Row],[项  目  名  称]]&amp;&quot;【&quot;&amp;表1[[#This Row],[Status]]&amp;&quot;】&quot;</f><v>临建搭设【Completed】</v></c><c r="K4"/><c r="L4"/><c r="M4"/><c r="N4"/><c r="O4"/><c r="P4"/><c r="Q4"/><c r="R4"/><c r="S4"/><c r="T4"/><c r="U4"/><c r="V4"/><c r="W4"/><c r="X4"/><c r="Y4"/><c r="Z4"/><c r="AA4"/><c r="AB4"/><c r="AC4"/><c r="AD4"/></row><row r="5" spans="1:30"><c r="A5" s="9"><v>3</v></c><c r="B5" s="16" t="s"><v>13</v></c><c r="C5" s="11"><v>41432</v></c><c r="D5" s="12"><v>41438</v></c><c r="E5" s="13"><f>IF(表1[[#This Row],[PlanEnd Time]]=&quot;&quot;,&quot;&quot;,D5-C5+1)</f><v>7</v></c><c r="F5" s="14"><v>41432</v></c><c r="G5" s="14"><v>41440</v></c><c r="H5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9</v></c><c r="I5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5" s="1" t="str"><f>表1[[#This Row],[项  目  名  称]]&amp;&quot;【&quot;&amp;表1[[#This Row],[Status]]&amp;&quot;】&quot;</f><v>Distribution Panel [Completed]</v></c><c r="K5"/><c r="L5"/><c r="M5"/><c r="N5"/><c r="O5"/><c r="P5"/><c r="Q5"/><c r="R5"/><c r="S5"/><c r="T5"/><c r="U5"/><c r="V5"/><c r="W5"/><c r="X5"/><c r="Y5"/><c r="Z5"/><c r="AA5"/><c r="AB5"/><c r="AC5"/><c r="AD5"/></row><row r="6" spans="1:30"><c r="A6" s="9"><v>4</v></c><c r="B6" s="16" t="s"><v>14</v></c><c r="C6" s="11"><v>41434</v></c><c r="D6" s="12"><v>41440</v></c><c r="E6" s="13"><f>IF(表1[[#This Row],[PlanEnd Time]]=&quot;&quot;,&quot;&quot;,D6-C6+1)</f><v>7</v></c><c r="F6" s="14"><v>41435</v></c><c r="G6" s="14"><v>41439</v></c><c r="H6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5</v></c><c r="I6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6" s="1" t="str"><f>表1[[#This Row],[项  目  名  称]]&amp;&quot;【&quot;&amp;表1[[#This Row],[Status]]&amp;&quot;】&quot;</f><v>动力电缆敷设、接线【Completed】</v></c><c r="K6"/><c r="L6"/><c r="M6"/><c r="N6"/><c r="O6"/><c r="P6"/><c r="Q6"/><c r="R6"/><c r="S6"/><c r="T6"/><c r="U6"/><c r="V6"/><c r="W6"/><c r="X6"/><c r="Y6"/><c r="Z6"/><c r="AA6"/><c r="AB6"/><c r="AC6"/><c r="AD6"/></row><row r="7" spans="1:30"><c r="A7" s="9"><v>5</v></c><c r="B7" s="16" t="s"><v>15</v></c><c r="C7" s="11"><v>41437</v></c><c r="D7" s="12"><v>41476</v></c><c r="E7" s="13"><f>IF(表1[[#This Row],[PlanEnd Time]]=&quot;&quot;,&quot;&quot;,D7-C7+1)</f><v>40</v></c><c r="F7" s="14"><v>41435</v></c><c r="G7" s="14"/><c r="H7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1796</v></c><c r="I7" s="1" t="str"><f>IF(AND(表1[[#This Row],[Actual开始]]&lt;&gt;&quot;&quot;,表1[[#This Row],[Actual结束]]&lt;&gt;&quot;&quot;),&quot;Completed&quot;,IF(表1[[#This Row],[Actual开始]]&lt;&gt;&quot;&quot;,&quot;In Progress&quot;,&quot;Not Started&quot;))</f><v>In Progress</v></c><c r="J7" s="1" t="str"><f>表1[[#This Row],[项  目  名  称]]&amp;&quot;【&quot;&amp;表1[[#This Row],[Status]]&amp;&quot;】&quot;</f><v>通风、排烟管道制作【In Progress】</v></c><c r="K7"/><c r="L7"/><c r="M7"/><c r="N7"/><c r="O7"/><c r="P7"/><c r="Q7"/><c r="R7"/><c r="S7"/><c r="T7"/><c r="U7"/><c r="V7"/><c r="W7"/><c r="X7"/><c r="Y7"/><c r="Z7"/><c r="AA7"/><c r="AB7"/><c r="AC7"/><c r="AD7"/></row><row r="8" spans="1:30"><c r="A8" s="9"><v>6</v></c><c r="B8" s="16" t="s"><v>16</v></c><c r="C8" s="11"><v>41447</v></c><c r="D8" s="12"><v>41447</v></c><c r="E8" s="13"><f>IF(表1[[#This Row],[PlanEnd Time]]=&quot;&quot;,&quot;&quot;,D8-C8+1)</f><v>1</v></c><c r="F8" s="14"><v>41447</v></c><c r="G8" s="14"/><c r="H8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1784</v></c><c r="I8" s="1" t="str"><f>IF(AND(表1[[#This Row],[Actual开始]]&lt;&gt;&quot;&quot;,表1[[#This Row],[Actual结束]]&lt;&gt;&quot;&quot;),&quot;Completed&quot;,IF(表1[[#This Row],[Actual开始]]&lt;&gt;&quot;&quot;,&quot;In Progress&quot;,&quot;Not Started&quot;))</f><v>In Progress</v></c><c r="J8" s="1" t="str"><f>表1[[#This Row],[项  目  名  称]]&amp;&quot;【&quot;&amp;表1[[#This Row],[Status]]&amp;&quot;】&quot;</f><v>Ventilation Duct [In Progress]</v></c><c r="K8"/><c r="L8"/><c r="M8"/><c r="N8"/><c r="O8"/><c r="P8"/><c r="Q8"/><c r="R8"/><c r="S8"/><c r="T8"/><c r="U8"/><c r="V8"/><c r="W8"/><c r="X8"/><c r="Y8"/><c r="Z8"/><c r="AA8"/><c r="AB8"/><c r="AC8"/><c r="AD8"/></row><row r="9" spans="1:30"><c r="A9" s="9"><v>7</v></c><c r="B9" s="16" t="s"><v>17</v></c><c r="C9" s="11"><v>41434</v></c><c r="D9" s="12"><v>41447</v></c><c r="E9" s="13"><f>IF(表1[[#This Row],[PlanEnd Time]]=&quot;&quot;,&quot;&quot;,D9-C9+1)</f><v>14</v></c><c r="F9" s="14"><v>41434</v></c><c r="G9" s="14"><v>41447</v></c><c r="H9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14</v></c><c r="I9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9" s="1" t="str"><f>表1[[#This Row],[项  目  名  称]]&amp;&quot;【&quot;&amp;表1[[#This Row],[Status]]&amp;&quot;】&quot;</f><v>风口、风机安装【Completed】</v></c><c r="K9"/><c r="L9"/><c r="M9"/><c r="N9"/><c r="O9"/><c r="P9"/><c r="Q9"/><c r="R9"/><c r="S9"/><c r="T9"/><c r="U9"/><c r="V9"/><c r="W9"/><c r="X9"/><c r="Y9"/><c r="Z9"/><c r="AA9"/><c r="AB9"/><c r="AC9"/><c r="AD9"/></row><row r="10" spans="1:30"><c r="A10" s="9"><v>8</v></c><c r="B10" s="16" t="s"><v>18</v></c><c r="C10" s="11"><v>41444</v></c><c r="D10" s="12"><v>41449</v></c><c r="E10" s="13"><f>IF(表1[[#This Row],[PlanEnd Time]]=&quot;&quot;,&quot;&quot;,D10-C10+1)</f><v>6</v></c><c r="F10" s="14"><v>41444</v></c><c r="G10" s="14"/><c r="H10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1787</v></c><c r="I10" s="1" t="str"><f>IF(AND(表1[[#This Row],[Actual开始]]&lt;&gt;&quot;&quot;,表1[[#This Row],[Actual结束]]&lt;&gt;&quot;&quot;),&quot;Completed&quot;,IF(表1[[#This Row],[Actual开始]]&lt;&gt;&quot;&quot;,&quot;In Progress&quot;,&quot;Not Started&quot;))</f><v>In Progress</v></c><c r="J10" s="1" t="str"><f>表1[[#This Row],[项  目  名  称]]&amp;&quot;【&quot;&amp;表1[[#This Row],[Status]]&amp;&quot;】&quot;</f><v>开水机安装【In Progress】</v></c><c r="K10"/><c r="L10"/><c r="M10"/><c r="N10"/><c r="O10"/><c r="P10"/><c r="Q10"/><c r="R10"/><c r="S10"/><c r="T10"/><c r="U10"/><c r="V10"/><c r="W10"/><c r="X10"/><c r="Y10"/><c r="Z10"/><c r="AA10"/><c r="AB10"/><c r="AC10"/><c r="AD10"/></row><row r="11" spans="1:30"><c r="A11" s="9"><v>9</v></c><c r="B11" s="16" t="s"><v>19</v></c><c r="C11" s="11"><v>41433</v></c><c r="D11" s="12"><v>41462</v></c><c r="E11" s="13"><f>IF(表1[[#This Row],[PlanEnd Time]]=&quot;&quot;,&quot;&quot;,D11-C11+1)</f><v>30</v></c><c r="F11" s="14"><v>41433</v></c><c r="G11" s="14"/><c r="H11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1798</v></c><c r="I11" s="1" t="str"><f>IF(AND(表1[[#This Row],[Actual开始]]&lt;&gt;&quot;&quot;,表1[[#This Row],[Actual结束]]&lt;&gt;&quot;&quot;),&quot;Completed&quot;,IF(表1[[#This Row],[Actual开始]]&lt;&gt;&quot;&quot;,&quot;In Progress&quot;,&quot;Not Started&quot;))</f><v>In Progress</v></c><c r="J11" s="1" t="str"><f>表1[[#This Row],[项  目  名  称]]&amp;&quot;【&quot;&amp;表1[[#This Row],[Status]]&amp;&quot;】&quot;</f><v>防雷接地施作【In Progress】</v></c><c r="K11"/><c r="L11"/><c r="M11"/><c r="N11"/><c r="O11"/><c r="P11"/><c r="Q11"/><c r="R11"/><c r="S11"/><c r="T11"/><c r="U11"/><c r="V11"/><c r="W11"/><c r="X11"/><c r="Y11"/><c r="Z11"/><c r="AA11"/><c r="AB11"/><c r="AC11"/><c r="AD11"/></row><row r="12" spans="1:30"><c r="A12" s="9"><v>10</v></c><c r="B12" s="16" t="s"><v>20</v></c><c r="C12" s="11"><v>41437</v></c><c r="D12" s="12"><v>41449</v></c><c r="E12" s="13"><f>IF(表1[[#This Row],[PlanEnd Time]]=&quot;&quot;,&quot;&quot;,D12-C12+1)</f><v>13</v></c><c r="F12" s="14"><v>41437</v></c><c r="G12" s="14"><v>41449</v></c><c r="H12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13</v></c><c r="I12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12" s="1" t="str"><f>表1[[#This Row],[项  目  名  称]]&amp;&quot;【&quot;&amp;表1[[#This Row],[Status]]&amp;&quot;】&quot;</f><v>Fire Hydrant Installation [Done]</v></c><c r="K12"/><c r="L12"/><c r="M12"/><c r="N12"/><c r="O12"/><c r="P12"/><c r="Q12"/><c r="R12"/><c r="S12"/><c r="T12"/><c r="U12"/><c r="V12"/><c r="W12"/><c r="X12"/><c r="Y12"/><c r="Z12"/><c r="AA12"/><c r="AB12"/><c r="AC12"/><c r="AD12"/></row><row r="13" spans="1:30"><c r="A13" s="9"><v>11</v></c><c r="B13" s="16" t="s"><v>21</v></c><c r="C13" s="11"><v>41397</v></c><c r="D13" s="12"><v>41406</v></c><c r="E13" s="13"><f>IF(表1[[#This Row],[PlanEnd Time]]=&quot;&quot;,&quot;&quot;,D13-C13+1)</f><v>10</v></c><c r="F13" s="14"><v>41397</v></c><c r="G13" s="14"><v>41405</v></c><c r="H13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9</v></c><c r="I13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13" s="1" t="str"><f>表1[[#This Row],[项  目  名  称]]&amp;&quot;【&quot;&amp;表1[[#This Row],[Status]]&amp;&quot;】&quot;</f><v>Floor MEP Embedment [Done]</v></c><c r="K13"/><c r="L13"/><c r="M13"/><c r="N13"/><c r="O13"/><c r="P13"/><c r="Q13"/><c r="R13"/><c r="S13"/><c r="T13"/><c r="U13"/><c r="V13"/><c r="W13"/><c r="X13"/><c r="Y13"/><c r="Z13"/><c r="AA13"/><c r="AB13"/><c r="AC13"/><c r="AD13"/></row><row r="14" spans="1:30"><c r="A14" s="9"><v>12</v></c><c r="B14" s="16" t="s"><v>22</v></c><c r="C14" s="11"><v>41389</v></c><c r="D14" s="12"><v>41420</v></c><c r="E14" s="13"><f>IF(表1[[#This Row],[PlanEnd Time]]=&quot;&quot;,&quot;&quot;,D14-C14+1)</f><v>32</v></c><c r="F14" s="14"><v>41389</v></c><c r="G14" s="14"><v>41420</v></c><c r="H14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32</v></c><c r="I14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14" s="1" t="str"><f>表1[[#This Row],[项  目  名  称]]&amp;&quot;【&quot;&amp;表1[[#This Row],[Status]]&amp;&quot;】&quot;</f><v>Wall Pipe Embedment [Completed]</v></c><c r="K14"/><c r="L14"/><c r="M14"/><c r="N14"/><c r="O14"/><c r="P14"/><c r="Q14"/><c r="R14"/><c r="S14"/><c r="T14"/><c r="U14"/><c r="V14"/><c r="W14"/><c r="X14"/><c r="Y14"/><c r="Z14"/><c r="AA14"/><c r="AB14"/><c r="AC14"/><c r="AD14"/></row><row r="15" spans="1:30"><c r="A15" s="9"><v>13</v></c><c r="B15" s="16" t="s"><v>23</v></c><c r="C15" s="11"><v>41392</v></c><c r="D15" s="12"><v>41400</v></c><c r="E15" s="13"><f>IF(表1[[#This Row],[PlanEnd Time]]=&quot;&quot;,&quot;&quot;,D15-C15+1)</f><v>9</v></c><c r="F15" s="14"><v>41392</v></c><c r="G15" s="14"><v>41400</v></c><c r="H15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9</v></c><c r="I15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15" s="1" t="str"><f>表1[[#This Row],[项  目  名  称]]&amp;&quot;【&quot;&amp;表1[[#This Row],[Status]]&amp;&quot;】&quot;</f><v>Entry Pipe Embedment [Completed]</v></c><c r="K15"/><c r="L15"/><c r="M15"/><c r="N15"/><c r="O15"/><c r="P15"/><c r="Q15"/><c r="R15"/><c r="S15"/><c r="T15"/><c r="U15"/><c r="V15"/><c r="W15"/><c r="X15"/><c r="Y15"/><c r="Z15"/><c r="AA15"/><c r="AB15"/><c r="AC15"/><c r="AD15"/></row><row r="16" spans="1:30"><c r="A16" s="9"><v>14</v></c><c r="B16" s="16" t="s"><v>24</v></c><c r="C16" s="11"><v>41407</v></c><c r="D16" s="12"><v>41421</v></c><c r="E16" s="13"><f>IF(表1[[#This Row],[PlanEnd Time]]=&quot;&quot;,&quot;&quot;,D16-C16+1)</f><v>15</v></c><c r="F16" s="14"><v>41407</v></c><c r="G16" s="14"><v>41421</v></c><c r="H16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15</v></c><c r="I16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16" s="1" t="str"><f>表1[[#This Row],[项  目  名  称]]&amp;&quot;【&quot;&amp;表1[[#This Row],[Status]]&amp;&quot;】&quot;</f><v>给排水管道安装【Completed】</v></c><c r="K16"/><c r="L16"/><c r="M16"/><c r="N16"/><c r="O16"/><c r="P16"/><c r="Q16"/><c r="R16"/><c r="S16"/><c r="T16"/><c r="U16"/><c r="V16"/><c r="W16"/><c r="X16"/><c r="Y16"/><c r="Z16"/><c r="AA16"/><c r="AB16"/><c r="AC16"/><c r="AD16"/></row><row r="17" spans="1:30"><c r="A17" s="9"><v>15</v></c><c r="B17" s="16" t="s"><v>25</v></c><c r="C17" s="11"><v>41402</v></c><c r="D17" s="12"><v>41436</v></c><c r="E17" s="13"><f>IF(表1[[#This Row],[PlanEnd Time]]=&quot;&quot;,&quot;&quot;,D17-C17+1)</f><v>35</v></c><c r="F17" s="14"><v>41402</v></c><c r="G17" s="14"><v>41437</v></c><c r="H17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36</v></c><c r="I17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17" s="1" t="str"><f>表1[[#This Row],[项  目  名  称]]&amp;&quot;【&quot;&amp;表1[[#This Row],[Status]]&amp;&quot;】&quot;</f><v>消防、喷淋管道安装【Completed】</v></c><c r="K17"/><c r="L17"/><c r="M17"/><c r="N17"/><c r="O17"/><c r="P17"/><c r="Q17"/><c r="R17"/><c r="S17"/><c r="T17"/><c r="U17"/><c r="V17"/><c r="W17"/><c r="X17"/><c r="Y17"/><c r="Z17"/><c r="AA17"/><c r="AB17"/><c r="AC17"/><c r="AD17"/></row><row r="18" spans="1:30"><c r="A18" s="9"><v>16</v></c><c r="B18" s="16" t="s"><v>26</v></c><c r="C18" s="11"><v>41402</v></c><c r="D18" s="12"><v>41431</v></c><c r="E18" s="13"><f>IF(表1[[#This Row],[PlanEnd Time]]=&quot;&quot;,&quot;&quot;,D18-C18+1)</f><v>30</v></c><c r="F18" s="14"><v>41402</v></c><c r="G18" s="14"><v>41431</v></c><c r="H18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30</v></c><c r="I18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18" s="1" t="str"><f>表1[[#This Row],[项  目  名  称]]&amp;&quot;【&quot;&amp;表1[[#This Row],[Status]]&amp;&quot;】&quot;</f><v>Indoor Lighting [Completed]</v></c><c r="K18"/><c r="L18"/><c r="M18"/><c r="N18"/><c r="O18"/><c r="P18"/><c r="Q18"/><c r="R18"/><c r="S18"/><c r="T18"/><c r="U18"/><c r="V18"/><c r="W18"/><c r="X18"/><c r="Y18"/><c r="Z18"/><c r="AA18"/><c r="AB18"/><c r="AC18"/><c r="AD18"/></row><row r="19" spans="1:30"><c r="A19" s="9"><v>17</v></c><c r="B19" s="16" t="s"><v>27</v></c><c r="C19" s="11"><v>41415</v></c><c r="D19" s="12"><v>41424</v></c><c r="E19" s="13"><f>IF(表1[[#This Row],[PlanEnd Time]]=&quot;&quot;,&quot;&quot;,D19-C19+1)</f><v>10</v></c><c r="F19" s="14"><v>41415</v></c><c r="G19" s="14"><v>41424</v></c><c r="H19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10</v></c><c r="I19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19" s="1" t="str"><f>表1[[#This Row],[项  目  名  称]]&amp;&quot;【&quot;&amp;表1[[#This Row],[Status]]&amp;&quot;】&quot;</f><v>卫生设备安装【Completed】</v></c><c r="K19"/><c r="L19"/><c r="M19"/><c r="N19"/><c r="O19"/><c r="P19"/><c r="Q19"/><c r="R19"/><c r="S19"/><c r="T19"/><c r="U19"/><c r="V19"/><c r="W19"/><c r="X19"/><c r="Y19"/><c r="Z19"/><c r="AA19"/><c r="AB19"/><c r="AC19"/><c r="AD19"/></row><row r="20" spans="1:30"><c r="A20" s="9"><v>18</v></c><c r="B20" s="16" t="s"><v>28</v></c><c r="C20" s="11"><v>41418</v></c><c r="D20" s="12"><v>41432</v></c><c r="E20" s="13"><f>IF(表1[[#This Row],[PlanEnd Time]]=&quot;&quot;,&quot;&quot;,D20-C20+1)</f><v>15</v></c><c r="F20" s="14"><v>41417</v></c><c r="G20" s="14"><v>41432</v></c><c r="H20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16</v></c><c r="I20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20" s="1" t="str"><f>表1[[#This Row],[项  目  名  称]]&amp;&quot;【&quot;&amp;表1[[#This Row],[Status]]&amp;&quot;】&quot;</f><v>Lighting & Switches [Completed]</v></c><c r="K20"/><c r="L20"/><c r="M20"/><c r="N20"/><c r="O20"/><c r="P20"/><c r="Q20"/><c r="R20"/><c r="S20"/><c r="T20"/><c r="U20"/><c r="V20"/><c r="W20"/><c r="X20"/><c r="Y20"/><c r="Z20"/><c r="AA20"/><c r="AB20"/><c r="AC20"/><c r="AD20"/></row><row r="21" spans="1:30"><c r="A21" s="9"><v>19</v></c><c r="B21" s="16" t="s"><v>29</v></c><c r="C21" s="11"><v>41402</v></c><c r="D21" s="12"><v>41449</v></c><c r="E21" s="13"><f>IF(表1[[#This Row],[PlanEnd Time]]=&quot;&quot;,&quot;&quot;,D21-C21+1)</f><v>48</v></c><c r="F21" s="17"><v>41402</v></c><c r="G21" s="14"><v>41447</v></c><c r="H21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46</v></c><c r="I21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21" s="1" t="str"><f>表1[[#This Row],[项  目  名  称]]&amp;&quot;【&quot;&amp;表1[[#This Row],[Status]]&amp;&quot;】&quot;</f><v>厂房二、厂房三工程【Completed】</v></c><c r="K21"/><c r="L21"/><c r="M21"/><c r="N21"/><c r="O21"/><c r="P21"/><c r="Q21"/><c r="R21"/><c r="S21"/><c r="T21"/><c r="U21"/><c r="V21"/><c r="W21"/><c r="X21"/><c r="Y21"/><c r="Z21"/><c r="AA21"/><c r="AB21"/><c r="AC21"/><c r="AD21"/></row><row r="22" spans="1:30"><c r="A22" s="9"><v>20</v></c><c r="B22" s="16" t="s"><v>30</v></c><c r="C22" s="11"><v>41403</v></c><c r="D22" s="12"><v>41440</v></c><c r="E22" s="13"><f>IF(表1[[#This Row],[PlanEnd Time]]=&quot;&quot;,&quot;&quot;,D22-C22+1)</f><v>38</v></c><c r="F22" s="14"><v>41403</v></c><c r="G22" s="14"><v>41440</v></c><c r="H22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38</v></c><c r="I22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22" s="1" t="str"><f>表1[[#This Row],[项  目  名  称]]&amp;&quot;【&quot;&amp;表1[[#This Row],[Status]]&amp;&quot;】&quot;</f><v>动力电缆敷设【Completed】</v></c><c r="K22"/><c r="L22"/><c r="M22"/><c r="N22"/><c r="O22"/><c r="P22"/><c r="Q22"/><c r="R22"/><c r="S22"/><c r="T22"/><c r="U22"/><c r="V22"/><c r="W22"/><c r="X22"/><c r="Y22"/><c r="Z22"/><c r="AA22"/><c r="AB22"/><c r="AC22"/><c r="AD22"/></row><row r="23" spans="1:30"><c r="A23" s="9"><v>21</v></c><c r="B23" s="16" t="s"><v>31</v></c><c r="C23" s="11"><v>41426</v></c><c r="D23" s="12"><v>41435</v></c><c r="E23" s="13"><f>IF(表1[[#This Row],[PlanEnd Time]]=&quot;&quot;,&quot;&quot;,D23-C23+1)</f><v>10</v></c><c r="F23" s="14"><v>41426</v></c><c r="G23" s="14"><v>41435</v></c><c r="H23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10</v></c><c r="I23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23" s="1" t="str"><f>表1[[#This Row],[项  目  名  称]]&amp;&quot;【&quot;&amp;表1[[#This Row],[Status]]&amp;&quot;】&quot;</f><v>Water Pump Installation [Done]</v></c><c r="K23"/><c r="L23"/><c r="M23"/><c r="N23"/><c r="O23"/><c r="P23"/><c r="Q23"/><c r="R23"/><c r="S23"/><c r="T23"/><c r="U23"/><c r="V23"/><c r="W23"/><c r="X23"/><c r="Y23"/><c r="Z23"/><c r="AA23"/><c r="AB23"/><c r="AC23"/><c r="AD23"/></row><row r="24" spans="1:30"><c r="A24" s="9"><v>22</v></c><c r="B24" s="16" t="s"><v>32</v></c><c r="C24" s="11"><v>41423</v></c><c r="D24" s="12"><v>41452</v></c><c r="E24" s="13"><f>IF(表1[[#This Row],[PlanEnd Time]]=&quot;&quot;,&quot;&quot;,D24-C24+1)</f><v>30</v></c><c r="F24" s="14"><v>41423</v></c><c r="G24" s="14"/><c r="H24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1808</v></c><c r="I24" s="1" t="str"><f>IF(AND(表1[[#This Row],[Actual开始]]&lt;&gt;&quot;&quot;,表1[[#This Row],[Actual结束]]&lt;&gt;&quot;&quot;),&quot;Completed&quot;,IF(表1[[#This Row],[Actual开始]]&lt;&gt;&quot;&quot;,&quot;In Progress&quot;,&quot;Not Started&quot;))</f><v>In Progress</v></c><c r="J24" s="1" t="str"><f>表1[[#This Row],[项  目  名  称]]&amp;&quot;【&quot;&amp;表1[[#This Row],[Status]]&amp;&quot;】&quot;</f><v>变电站HighLow压设备安装【In Progress】</v></c><c r="K24"/><c r="L24"/><c r="M24"/><c r="N24"/><c r="O24"/><c r="P24"/><c r="Q24"/><c r="R24"/><c r="S24"/><c r="T24"/><c r="U24"/><c r="V24"/><c r="W24"/><c r="X24"/><c r="Y24"/><c r="Z24"/><c r="AA24"/><c r="AB24"/><c r="AC24"/><c r="AD24"/></row><row r="25" spans="1:30"><c r="A25" s="9"><v>23</v></c><c r="B25" s="16" t="s"><v>33</v></c><c r="C25" s="11"><v>41423</v></c><c r="D25" s="12"><v>41452</v></c><c r="E25" s="13"><f>IF(表1[[#This Row],[PlanEnd Time]]=&quot;&quot;,&quot;&quot;,D25-C25+1)</f><v>30</v></c><c r="F25" s="14"><v>41423</v></c><c r="G25" s="14"/><c r="H25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1808</v></c><c r="I25" s="1" t="str"><f>IF(AND(表1[[#This Row],[Actual开始]]&lt;&gt;&quot;&quot;,表1[[#This Row],[Actual结束]]&lt;&gt;&quot;&quot;),&quot;Completed&quot;,IF(表1[[#This Row],[Actual开始]]&lt;&gt;&quot;&quot;,&quot;In Progress&quot;,&quot;Not Started&quot;))</f><v>In Progress</v></c><c r="J25" s="1" t="str"><f>表1[[#This Row],[项  目  名  称]]&amp;&quot;【&quot;&amp;表1[[#This Row],[Status]]&amp;&quot;】&quot;</f><v>发电机安装【In Progress】</v></c><c r="K25"/><c r="L25"/><c r="M25"/><c r="N25"/><c r="O25"/><c r="P25"/><c r="Q25"/><c r="R25"/><c r="S25"/><c r="T25"/><c r="U25"/><c r="V25"/><c r="W25"/><c r="X25"/><c r="Y25"/><c r="Z25"/><c r="AA25"/><c r="AB25"/><c r="AC25"/><c r="AD25"/></row><row r="26" spans="1:30"><c r="A26" s="9"><v>24</v></c><c r="B26" s="16" t="s"><v>34</v></c><c r="C26" s="11"><v>41423</v></c><c r="D26" s="12"><v>41452</v></c><c r="E26" s="13"><f>IF(表1[[#This Row],[PlanEnd Time]]=&quot;&quot;,&quot;&quot;,D26-C26+1)</f><v>30</v></c><c r="F26" s="14"><v>41423</v></c><c r="G26" s="14"/><c r="H26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1808</v></c><c r="I26" s="1" t="str"><f>IF(AND(表1[[#This Row],[Actual开始]]&lt;&gt;&quot;&quot;,表1[[#This Row],[Actual结束]]&lt;&gt;&quot;&quot;),&quot;Completed&quot;,IF(表1[[#This Row],[Actual开始]]&lt;&gt;&quot;&quot;,&quot;In Progress&quot;,&quot;Not Started&quot;))</f><v>In Progress</v></c><c r="J26" s="1" t="str"><f>表1[[#This Row],[项  目  名  称]]&amp;&quot;【&quot;&amp;表1[[#This Row],[Status]]&amp;&quot;】&quot;</f><v>CO2系统安装【In Progress】</v></c><c r="K26"/><c r="L26"/><c r="M26"/><c r="N26"/><c r="O26"/><c r="P26"/><c r="Q26"/><c r="R26"/><c r="S26"/><c r="T26"/><c r="U26"/><c r="V26"/><c r="W26"/><c r="X26"/><c r="Y26"/><c r="Z26"/><c r="AA26"/><c r="AB26"/><c r="AC26"/><c r="AD26"/></row><row r="27" spans="1:30"><c r="A27" s="9"><v>25</v></c><c r="B27" s="16" t="s"><v>35</v></c><c r="C27" s="11"><v>41447</v></c><c r="D27" s="12"><v>41452</v></c><c r="E27" s="13"><f>IF(表1[[#This Row],[PlanEnd Time]]=&quot;&quot;,&quot;&quot;,D27-C27+1)</f><v>6</v></c><c r="F27" s="14"><v>41447</v></c><c r="G27" s="14"/><c r="H27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1784</v></c><c r="I27" s="1" t="str"><f>IF(AND(表1[[#This Row],[Actual开始]]&lt;&gt;&quot;&quot;,表1[[#This Row],[Actual结束]]&lt;&gt;&quot;&quot;),&quot;Completed&quot;,IF(表1[[#This Row],[Actual开始]]&lt;&gt;&quot;&quot;,&quot;In Progress&quot;,&quot;Not Started&quot;))</f><v>In Progress</v></c><c r="J27" s="1" t="str"><f>表1[[#This Row],[项  目  名  称]]&amp;&quot;【&quot;&amp;表1[[#This Row],[Status]]&amp;&quot;】&quot;</f><v>分体空调柜机安装【In Progress】</v></c><c r="K27"/><c r="L27"/><c r="M27"/><c r="N27"/><c r="O27"/><c r="P27"/><c r="Q27"/><c r="R27"/><c r="S27"/><c r="T27"/><c r="U27"/><c r="V27"/><c r="W27"/><c r="X27"/><c r="Y27"/><c r="Z27"/><c r="AA27"/><c r="AB27"/><c r="AC27"/><c r="AD27"/></row><row r="28" spans="1:30"><c r="A28" s="9"><v>26</v></c><c r="B28" s="16" t="s"><v>19</v></c><c r="C28" s="11"><v>41372</v></c><c r="D28" s="12"><v>41432</v></c><c r="E28" s="13"><f>IF(表1[[#This Row],[PlanEnd Time]]=&quot;&quot;,&quot;&quot;,D28-C28+1)</f><v>61</v></c><c r="F28" s="14"><v>41372</v></c><c r="G28" s="14"><v>41432</v></c><c r="H28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61</v></c><c r="I28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28" s="1" t="str"><f>表1[[#This Row],[项  目  名  称]]&amp;&quot;【&quot;&amp;表1[[#This Row],[Status]]&amp;&quot;】&quot;</f><v>防雷接地施作【Completed】</v></c><c r="K28"/><c r="L28"/><c r="M28"/><c r="N28"/><c r="O28"/><c r="P28"/><c r="Q28"/><c r="R28"/><c r="S28"/><c r="T28"/><c r="U28"/><c r="V28"/><c r="W28"/><c r="X28"/><c r="Y28"/><c r="Z28"/><c r="AA28"/><c r="AB28"/><c r="AC28"/><c r="AD28"/></row><row r="29" spans="1:30"><c r="A29" s="9"><v>27</v></c><c r="B29" s="16" t="s"><v>13</v></c><c r="C29" s="11"><v>41432</v></c><c r="D29" s="12"><v>41438</v></c><c r="E29" s="13"><f>IF(表1[[#This Row],[PlanEnd Time]]=&quot;&quot;,&quot;&quot;,D29-C29+1)</f><v>7</v></c><c r="F29" s="14"><v>41432</v></c><c r="G29" s="14"><v>41438</v></c><c r="H29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7</v></c><c r="I29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29" s="1" t="str"><f>表1[[#This Row],[项  目  名  称]]&amp;&quot;【&quot;&amp;表1[[#This Row],[Status]]&amp;&quot;】&quot;</f><v>Distribution Panel [Completed]</v></c><c r="K29"/><c r="L29"/><c r="M29"/><c r="N29"/><c r="O29"/><c r="P29"/><c r="Q29"/><c r="R29"/><c r="S29"/><c r="T29"/><c r="U29"/><c r="V29"/><c r="W29"/><c r="X29"/><c r="Y29"/><c r="Z29"/><c r="AA29"/><c r="AB29"/><c r="AC29"/><c r="AD29"/></row><row r="30" spans="1:30"><c r="A30" s="9"><v>28</v></c><c r="B30" s="16" t="s"><v>23</v></c><c r="C30" s="11"><v>41392</v></c><c r="D30" s="12"><v>41400</v></c><c r="E30" s="13"><f>IF(表1[[#This Row],[PlanEnd Time]]=&quot;&quot;,&quot;&quot;,D30-C30+1)</f><v>9</v></c><c r="F30" s="14"><v>41392</v></c><c r="G30" s="14"><v>41400</v></c><c r="H30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9</v></c><c r="I30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30" s="1" t="str"><f>表1[[#This Row],[项  目  名  称]]&amp;&quot;【&quot;&amp;表1[[#This Row],[Status]]&amp;&quot;】&quot;</f><v>Entry Pipe Embedment [Completed]</v></c><c r="K30"/><c r="L30"/><c r="M30"/><c r="N30"/><c r="O30"/><c r="P30"/><c r="Q30"/><c r="R30"/><c r="S30"/><c r="T30"/><c r="U30"/><c r="V30"/><c r="W30"/><c r="X30"/><c r="Y30"/><c r="Z30"/><c r="AA30"/><c r="AB30"/><c r="AC30"/><c r="AD30"/></row><row r="31" spans="1:30"><c r="A31" s="9"><v>29</v></c><c r="B31" s="16" t="s"><v>22</v></c><c r="C31" s="11"><v>41389</v></c><c r="D31" s="12"><v>41420</v></c><c r="E31" s="13"><f>IF(表1[[#This Row],[PlanEnd Time]]=&quot;&quot;,&quot;&quot;,D31-C31+1)</f><v>32</v></c><c r="F31" s="14"><v>41389</v></c><c r="G31" s="14"><v>41420</v></c><c r="H31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32</v></c><c r="I31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31" s="1" t="str"><f>表1[[#This Row],[项  目  名  称]]&amp;&quot;【&quot;&amp;表1[[#This Row],[Status]]&amp;&quot;】&quot;</f><v>Wall Pipe Embedment [Completed]</v></c><c r="K31"/><c r="L31"/><c r="M31"/><c r="N31"/><c r="O31"/><c r="P31"/><c r="Q31"/><c r="R31"/><c r="S31"/><c r="T31"/><c r="U31"/><c r="V31"/><c r="W31"/><c r="X31"/><c r="Y31"/><c r="Z31"/><c r="AA31"/><c r="AB31"/><c r="AC31"/><c r="AD31"/></row><row r="32" spans="1:30"><c r="A32" s="9"><v>30</v></c><c r="B32" s="16" t="s"><v>26</v></c><c r="C32" s="11"><v>41402</v></c><c r="D32" s="12"><v>41431</v></c><c r="E32" s="13"><f>IF(表1[[#This Row],[PlanEnd Time]]=&quot;&quot;,&quot;&quot;,D32-C32+1)</f><v>30</v></c><c r="F32" s="14"><v>41402</v></c><c r="G32" s="14"><v>41431</v></c><c r="H32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30</v></c><c r="I32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32" s="1" t="str"><f>表1[[#This Row],[项  目  名  称]]&amp;&quot;【&quot;&amp;表1[[#This Row],[Status]]&amp;&quot;】&quot;</f><v>Indoor Lighting [Completed]</v></c><c r="K32"/><c r="L32"/><c r="M32"/><c r="N32"/><c r="O32"/><c r="P32"/><c r="Q32"/><c r="R32"/><c r="S32"/><c r="T32"/><c r="U32"/><c r="V32"/><c r="W32"/><c r="X32"/><c r="Y32"/><c r="Z32"/><c r="AA32"/><c r="AB32"/><c r="AC32"/><c r="AD32"/></row><row r="33" spans="1:30"><c r="A33" s="9"><v>31</v></c><c r="B33" s="16" t="s"><v>28</v></c><c r="C33" s="11"><v>41421</v></c><c r="D33" s="12"><v>41435</v></c><c r="E33" s="13"><f>IF(表1[[#This Row],[PlanEnd Time]]=&quot;&quot;,&quot;&quot;,D33-C33+1)</f><v>15</v></c><c r="F33" s="14"><v>41421</v></c><c r="G33" s="14"><v>41435</v></c><c r="H33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15</v></c><c r="I33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33" s="1" t="str"><f>表1[[#This Row],[项  目  名  称]]&amp;&quot;【&quot;&amp;表1[[#This Row],[Status]]&amp;&quot;】&quot;</f><v>Lighting & Switches [Completed]</v></c><c r="K33"/><c r="L33"/><c r="M33"/><c r="N33"/><c r="O33"/><c r="P33"/><c r="Q33"/><c r="R33"/><c r="S33"/><c r="T33"/><c r="U33"/><c r="V33"/><c r="W33"/><c r="X33"/><c r="Y33"/><c r="Z33"/><c r="AA33"/><c r="AB33"/><c r="AC33"/><c r="AD33"/></row><row r="34" spans="1:30"><c r="A34" s="9"><v>32</v></c><c r="B34" s="16" t="s"><v>36</v></c><c r="C34" s="11"><v>41406</v></c><c r="D34" s="12"><v>41415</v></c><c r="E34" s="13"><f>IF(表1[[#This Row],[PlanEnd Time]]=&quot;&quot;,&quot;&quot;,D34-C34+1)</f><v>10</v></c><c r="F34" s="14"><v>41406</v></c><c r="G34" s="14"><v>41415</v></c><c r="H34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10</v></c><c r="I34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34" s="1" t="str"><f>表1[[#This Row],[项  目  名  称]]&amp;&quot;【&quot;&amp;表1[[#This Row],[Status]]&amp;&quot;】&quot;</f><v>通风管道制作【Completed】</v></c><c r="K34"/><c r="L34"/><c r="M34"/><c r="N34"/><c r="O34"/><c r="P34"/><c r="Q34"/><c r="R34"/><c r="S34"/><c r="T34"/><c r="U34"/><c r="V34"/><c r="W34"/><c r="X34"/><c r="Y34"/><c r="Z34"/><c r="AA34"/><c r="AB34"/><c r="AC34"/><c r="AD34"/></row><row r="35" spans="1:30"><c r="A35" s="9"><v>33</v></c><c r="B35" s="16" t="s"><v>37</v></c><c r="C35" s="11"><v>41416</v></c><c r="D35" s="12"><v>41445</v></c><c r="E35" s="13"><f>IF(表1[[#This Row],[PlanEnd Time]]=&quot;&quot;,&quot;&quot;,D35-C35+1)</f><v>30</v></c><c r="F35" s="14"><v>41416</v></c><c r="G35" s="14"/><c r="H35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1815</v></c><c r="I35" s="1" t="str"><f>IF(AND(表1[[#This Row],[Actual开始]]&lt;&gt;&quot;&quot;,表1[[#This Row],[Actual结束]]&lt;&gt;&quot;&quot;),&quot;Completed&quot;,IF(表1[[#This Row],[Actual开始]]&lt;&gt;&quot;&quot;,&quot;In Progress&quot;,&quot;Not Started&quot;))</f><v>In Progress</v></c><c r="J35" s="1" t="str"><f>表1[[#This Row],[项  目  名  称]]&amp;&quot;【&quot;&amp;表1[[#This Row],[Status]]&amp;&quot;】&quot;</f><v>通风管道、风阀安装【In Progress】</v></c><c r="K35"/><c r="L35"/><c r="M35"/><c r="N35"/><c r="O35"/><c r="P35"/><c r="Q35"/><c r="R35"/><c r="S35"/><c r="T35"/><c r="U35"/><c r="V35"/><c r="W35"/><c r="X35"/><c r="Y35"/><c r="Z35"/><c r="AA35"/><c r="AB35"/><c r="AC35"/><c r="AD35"/></row><row r="36" spans="1:30"><c r="A36" s="9"><v>34</v></c><c r="B36" s="16" t="s"><v>38</v></c><c r="C36" s="11"><v>41401</v></c><c r="D36" s="12"><v>41445</v></c><c r="E36" s="13"><f>IF(表1[[#This Row],[PlanEnd Time]]=&quot;&quot;,&quot;&quot;,D36-C36+1)</f><v>45</v></c><c r="F36" s="14"><v>41401</v></c><c r="G36" s="14"/><c r="H36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1830</v></c><c r="I36" s="1" t="str"><f>IF(AND(表1[[#This Row],[Actual开始]]&lt;&gt;&quot;&quot;,表1[[#This Row],[Actual结束]]&lt;&gt;&quot;&quot;),&quot;Completed&quot;,IF(表1[[#This Row],[Actual开始]]&lt;&gt;&quot;&quot;,&quot;In Progress&quot;,&quot;Not Started&quot;))</f><v>In Progress</v></c><c r="J36" s="1" t="str"><f>表1[[#This Row],[项  目  名  称]]&amp;&quot;【&quot;&amp;表1[[#This Row],[Status]]&amp;&quot;】&quot;</f><v>风口、风机、壁扇安装【In Progress】</v></c><c r="K36"/><c r="L36"/><c r="M36"/><c r="N36"/><c r="O36"/><c r="P36"/><c r="Q36"/><c r="R36"/><c r="S36"/><c r="T36"/><c r="U36"/><c r="V36"/><c r="W36"/><c r="X36"/><c r="Y36"/><c r="Z36"/><c r="AA36"/><c r="AB36"/><c r="AC36"/><c r="AD36"/></row><row r="37" spans="1:30"><c r="A37" s="9"><v>35</v></c><c r="B37" s="16" t="s"><v>39</v></c><c r="C37" s="11"><v>41425</v></c><c r="D37" s="12"><v>41438</v></c><c r="E37" s="13"><f>IF(表1[[#This Row],[PlanEnd Time]]=&quot;&quot;,&quot;&quot;,D37-C37+1)</f><v>14</v></c><c r="F37" s="14"><v>41425</v></c><c r="G37" s="14"><v>41438</v></c><c r="H37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14</v></c><c r="I37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37" s="1" t="str"><f>表1[[#This Row],[项  目  名  称]]&amp;&quot;【&quot;&amp;表1[[#This Row],[Status]]&amp;&quot;】&quot;</f><v>线槽、桥架安装【Completed】</v></c><c r="K37"/><c r="L37"/><c r="M37"/><c r="N37"/><c r="O37"/><c r="P37"/><c r="Q37"/><c r="R37"/><c r="S37"/><c r="T37"/><c r="U37"/><c r="V37"/><c r="W37"/><c r="X37"/><c r="Y37"/><c r="Z37"/><c r="AA37"/><c r="AB37"/><c r="AC37"/><c r="AD37"/></row><row r="38" spans="1:30"><c r="A38" s="9"><v>36</v></c><c r="B38" s="16" t="s"><v>40</v></c><c r="C38" s="11"><v>41372</v></c><c r="D38" s="12"><v>41452</v></c><c r="E38" s="13"><f>IF(表1[[#This Row],[PlanEnd Time]]=&quot;&quot;,&quot;&quot;,D38-C38+1)</f><v>81</v></c><c r="F38" s="14"><v>41372</v></c><c r="G38" s="14"/><c r="H38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1859</v></c><c r="I38" s="1" t="str"><f>IF(AND(表1[[#This Row],[Actual开始]]&lt;&gt;&quot;&quot;,表1[[#This Row],[Actual结束]]&lt;&gt;&quot;&quot;),&quot;Completed&quot;,IF(表1[[#This Row],[Actual开始]]&lt;&gt;&quot;&quot;,&quot;In Progress&quot;,&quot;Not Started&quot;))</f><v>In Progress</v></c><c r="J38" s="1" t="str"><f>表1[[#This Row],[项  目  名  称]]&amp;&quot;【&quot;&amp;表1[[#This Row],[Status]]&amp;&quot;】&quot;</f><v>资源回收室工程【In Progress】</v></c><c r="K38"/><c r="L38"/><c r="M38"/><c r="N38"/><c r="O38"/><c r="P38"/><c r="Q38"/><c r="R38"/><c r="S38"/><c r="T38"/><c r="U38"/><c r="V38"/><c r="W38"/><c r="X38"/><c r="Y38"/><c r="Z38"/><c r="AA38"/><c r="AB38"/><c r="AC38"/><c r="AD38"/></row><row r="39" spans="1:30"><c r="A39" s="9"><v>37</v></c><c r="B39" s="16" t="s"><v>41</v></c><c r="C39" s="11"><v>41398</v></c><c r="D39" s="12"><v>41399</v></c><c r="E39" s="13"><f>IF(表1[[#This Row],[PlanEnd Time]]=&quot;&quot;,&quot;&quot;,D39-C39+1)</f><v>2</v></c><c r="F39" s="14"><v>41398</v></c><c r="G39" s="14"><v>41399</v></c><c r="H39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2</v></c><c r="I39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39" s="1" t="str"><f>表1[[#This Row],[项  目  名  称]]&amp;&quot;【&quot;&amp;表1[[#This Row],[Status]]&amp;&quot;】&quot;</f><v>平整地基【Completed】</v></c><c r="K39"/><c r="L39"/><c r="M39"/><c r="N39"/><c r="O39"/><c r="P39"/><c r="Q39"/><c r="R39"/><c r="S39"/><c r="T39"/><c r="U39"/><c r="V39"/><c r="W39"/><c r="X39"/><c r="Y39"/><c r="Z39"/><c r="AA39"/><c r="AB39"/><c r="AC39"/><c r="AD39"/></row><row r="40" spans="1:30"><c r="A40" s="9"><v>38</v></c><c r="B40" s="16" t="s"><v>42</v></c><c r="C40" s="11"><v>41400</v></c><c r="D40" s="12"><v>41400</v></c><c r="E40" s="13"><f>IF(表1[[#This Row],[PlanEnd Time]]=&quot;&quot;,&quot;&quot;,D40-C40+1)</f><v>1</v></c><c r="F40" s="14"><v>41400</v></c><c r="G40" s="14"><v>41400</v></c><c r="H40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1</v></c><c r="I40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40" s="1" t="str"><f>表1[[#This Row],[项  目  名  称]]&amp;&quot;【&quot;&amp;表1[[#This Row],[Status]]&amp;&quot;】&quot;</f><v>基础垫层【Completed】</v></c><c r="K40"/><c r="L40"/><c r="M40"/><c r="N40"/><c r="O40"/><c r="P40"/><c r="Q40"/><c r="R40"/><c r="S40"/><c r="T40"/><c r="U40"/><c r="V40"/><c r="W40"/><c r="X40"/><c r="Y40"/><c r="Z40"/><c r="AA40"/><c r="AB40"/><c r="AC40"/><c r="AD40"/></row><row r="41" spans="1:30"><c r="A41" s="9"><v>39</v></c><c r="B41" s="16" t="s"><v>43</v></c><c r="C41" s="11"><v>41401</v></c><c r="D41" s="12"><v>41403</v></c><c r="E41" s="13"><f>IF(表1[[#This Row],[PlanEnd Time]]=&quot;&quot;,&quot;&quot;,D41-C41+1)</f><v>3</v></c><c r="F41" s="14"><v>41401</v></c><c r="G41" s="14"><v>41403</v></c><c r="H41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3</v></c><c r="I41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41" s="1" t="str"><f>表1[[#This Row],[项  目  名  称]]&amp;&quot;【&quot;&amp;表1[[#This Row],[Status]]&amp;&quot;】&quot;</f><v>模板及钢筋安装【Completed】</v></c><c r="K41"/><c r="L41"/><c r="M41"/><c r="N41"/><c r="O41"/><c r="P41"/><c r="Q41"/><c r="R41"/><c r="S41"/><c r="T41"/><c r="U41"/><c r="V41"/><c r="W41"/><c r="X41"/><c r="Y41"/><c r="Z41"/><c r="AA41"/><c r="AB41"/><c r="AC41"/><c r="AD41"/></row><row r="42" spans="1:30"><c r="A42" s="9"><v>40</v></c><c r="B42" s="16" t="s"><v>44</v></c><c r="C42" s="11"><v>41404</v></c><c r="D42" s="12"><v>41405</v></c><c r="E42" s="13"><f>IF(表1[[#This Row],[PlanEnd Time]]=&quot;&quot;,&quot;&quot;,D42-C42+1)</f><v>2</v></c><c r="F42" s="14"><v>41404</v></c><c r="G42" s="14"><v>41405</v></c><c r="H42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2</v></c><c r="I42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42" s="1" t="str"><f>表1[[#This Row],[项  目  名  称]]&amp;&quot;【&quot;&amp;表1[[#This Row],[Status]]&amp;&quot;】&quot;</f><v>砼浇灌【Completed】</v></c><c r="K42"/><c r="L42"/><c r="M42"/><c r="N42"/><c r="O42"/><c r="P42"/><c r="Q42"/><c r="R42"/><c r="S42"/><c r="T42"/><c r="U42"/><c r="V42"/><c r="W42"/><c r="X42"/><c r="Y42"/><c r="Z42"/><c r="AA42"/><c r="AB42"/><c r="AC42"/><c r="AD42"/></row><row r="43" spans="1:30"><c r="A43" s="9"><v>41</v></c><c r="B43" s="16" t="s"><v>45</v></c><c r="C43" s="11"><v>41406</v></c><c r="D43" s="12"><v>41425</v></c><c r="E43" s="13"><f>IF(表1[[#This Row],[PlanEnd Time]]=&quot;&quot;,&quot;&quot;,D43-C43+1)</f><v>20</v></c><c r="F43" s="14"><v>41406</v></c><c r="G43" s="14"><v>41425</v></c><c r="H43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20</v></c><c r="I43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43" s="1" t="str"><f>表1[[#This Row],[项  目  名  称]]&amp;&quot;【&quot;&amp;表1[[#This Row],[Status]]&amp;&quot;】&quot;</f><v>基础养护【Completed】</v></c><c r="K43"/><c r="L43"/><c r="M43"/><c r="N43"/><c r="O43"/><c r="P43"/><c r="Q43"/><c r="R43"/><c r="S43"/><c r="T43"/><c r="U43"/><c r="V43"/><c r="W43"/><c r="X43"/><c r="Y43"/><c r="Z43"/><c r="AA43"/><c r="AB43"/><c r="AC43"/><c r="AD43"/></row><row r="44" spans="1:30"><c r="A44" s="9"><v>42</v></c><c r="B44" s="16" t="s"><v>46</v></c><c r="C44" s="11"><v>41398</v></c><c r="D44" s="12"><v>41425</v></c><c r="E44" s="13"><f>IF(表1[[#This Row],[PlanEnd Time]]=&quot;&quot;,&quot;&quot;,D44-C44+1)</f><v>28</v></c><c r="F44" s="14"><v>41398</v></c><c r="G44" s="14"><v>41425</v></c><c r="H44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28</v></c><c r="I44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44" s="1" t="str"><f>表1[[#This Row],[项  目  名  称]]&amp;&quot;【&quot;&amp;表1[[#This Row],[Status]]&amp;&quot;】&quot;</f><v>FPR水箱基础制作【Completed】</v></c><c r="K44"/><c r="L44"/><c r="M44"/><c r="N44"/><c r="O44"/><c r="P44"/><c r="Q44"/><c r="R44"/><c r="S44"/><c r="T44"/><c r="U44"/><c r="V44"/><c r="W44"/><c r="X44"/><c r="Y44"/><c r="Z44"/><c r="AA44"/><c r="AB44"/><c r="AC44"/><c r="AD44"/></row><row r="45" spans="1:30"><c r="A45" s="9"><v>43</v></c><c r="B45" s="16" t="s"><v>47</v></c><c r="C45" s="11"><v>41426</v></c><c r="D45" s="12"><v>41452</v></c><c r="E45" s="13"><f>IF(表1[[#This Row],[PlanEnd Time]]=&quot;&quot;,&quot;&quot;,D45-C45+1)</f><v>27</v></c><c r="F45" s="14"><v>41426</v></c><c r="G45" s="14"/><c r="H45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1805</v></c><c r="I45" s="1" t="str"><f>IF(AND(表1[[#This Row],[Actual开始]]&lt;&gt;&quot;&quot;,表1[[#This Row],[Actual结束]]&lt;&gt;&quot;&quot;),&quot;Completed&quot;,IF(表1[[#This Row],[Actual开始]]&lt;&gt;&quot;&quot;,&quot;In Progress&quot;,&quot;Not Started&quot;))</f><v>In Progress</v></c><c r="J45" s="1" t="str"><f>表1[[#This Row],[项  目  名  称]]&amp;&quot;【&quot;&amp;表1[[#This Row],[Status]]&amp;&quot;】&quot;</f><v>FPR水箱制作安装【In Progress】</v></c><c r="K45"/><c r="L45"/><c r="M45"/><c r="N45"/><c r="O45"/><c r="P45"/><c r="Q45"/><c r="R45"/><c r="S45"/><c r="T45"/><c r="U45"/><c r="V45"/><c r="W45"/><c r="X45"/><c r="Y45"/><c r="Z45"/><c r="AA45"/><c r="AB45"/><c r="AC45"/><c r="AD45"/></row><row r="46" spans="1:30"><c r="A46" s="9"><v>44</v></c><c r="B46" s="16" t="s"><v>48</v></c><c r="C46" s="11"><v>41403</v></c><c r="D46" s="12"><v>41442</v></c><c r="E46" s="13"><f>IF(表1[[#This Row],[PlanEnd Time]]=&quot;&quot;,&quot;&quot;,D46-C46+1)</f><v>40</v></c><c r="F46" s="14"><v>41403</v></c><c r="G46" s="14"><v>41442</v></c><c r="H46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40</v></c><c r="I46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46" s="1" t="str"><f>表1[[#This Row],[项  目  名  称]]&amp;&quot;【&quot;&amp;表1[[#This Row],[Status]]&amp;&quot;】&quot;</f><v>External Piping [Done]</v></c><c r="K46"/><c r="L46"/><c r="M46"/><c r="N46"/><c r="O46"/><c r="P46"/><c r="Q46"/><c r="R46"/><c r="S46"/><c r="T46"/><c r="U46"/><c r="V46"/><c r="W46"/><c r="X46"/><c r="Y46"/><c r="Z46"/><c r="AA46"/><c r="AB46"/><c r="AC46"/><c r="AD46"/></row><row r="47" spans="1:30"><c r="A47" s="9"><v>45</v></c><c r="B47" s="16" t="s"><v>49</v></c><c r="C47" s="11"><v>41415</v></c><c r="D47" s="12"><v>41441</v></c><c r="E47" s="13"><f>IF(表1[[#This Row],[PlanEnd Time]]=&quot;&quot;,&quot;&quot;,D47-C47+1)</f><v>27</v></c><c r="F47" s="14"><v>41415</v></c><c r="G47" s="14"><v>41441</v></c><c r="H47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27</v></c><c r="I47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47" s="1" t="str"><f>表1[[#This Row],[项  目  名  称]]&amp;&quot;【&quot;&amp;表1[[#This Row],[Status]]&amp;&quot;】&quot;</f><v>化粪池、窨井施作【Completed】</v></c><c r="K47"/><c r="L47"/><c r="M47"/><c r="N47"/><c r="O47"/><c r="P47"/><c r="Q47"/><c r="R47"/><c r="S47"/><c r="T47"/><c r="U47"/><c r="V47"/><c r="W47"/><c r="X47"/><c r="Y47"/><c r="Z47"/><c r="AA47"/><c r="AB47"/><c r="AC47"/><c r="AD47"/></row><row r="48" spans="1:30"><c r="A48" s="9"><v>46</v></c><c r="B48" s="16" t="s"><v>50</v></c><c r="C48" s="11"><v>41437</v></c><c r="D48" s="12"><v>41452</v></c><c r="E48" s="13"><f>IF(表1[[#This Row],[PlanEnd Time]]=&quot;&quot;,&quot;&quot;,D48-C48+1)</f><v>16</v></c><c r="F48" s="14"><v>41437</v></c><c r="G48" s="14"/><c r="H48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1794</v></c><c r="I48" s="1" t="str"><f>IF(AND(表1[[#This Row],[Actual开始]]&lt;&gt;&quot;&quot;,表1[[#This Row],[Actual结束]]&lt;&gt;&quot;&quot;),&quot;Completed&quot;,IF(表1[[#This Row],[Actual开始]]&lt;&gt;&quot;&quot;,&quot;In Progress&quot;,&quot;Not Started&quot;))</f><v>In Progress</v></c><c r="J48" s="1" t="str"><f>表1[[#This Row],[项  目  名  称]]&amp;&quot;【&quot;&amp;表1[[#This Row],[Status]]&amp;&quot;】&quot;</f><v>路灯安装【In Progress】</v></c><c r="K48"/><c r="L48"/><c r="M48"/><c r="N48"/><c r="O48"/><c r="P48"/><c r="Q48"/><c r="R48"/><c r="S48"/><c r="T48"/><c r="U48"/><c r="V48"/><c r="W48"/><c r="X48"/><c r="Y48"/><c r="Z48"/><c r="AA48"/><c r="AB48"/><c r="AC48"/><c r="AD48"/></row><row r="49" spans="1:30"><c r="A49" s="9"><v>47</v></c><c r="B49" s="16" t="s"><v>51</v></c><c r="C49" s="11"><v>41438</v></c><c r="D49" s="12"><v>41452</v></c><c r="E49" s="13"><f>IF(表1[[#This Row],[PlanEnd Time]]=&quot;&quot;,&quot;&quot;,D49-C49+1)</f><v>15</v></c><c r="F49" s="14"><v>41438</v></c><c r="G49" s="14"/><c r="H49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1793</v></c><c r="I49" s="1" t="str"><f>IF(AND(表1[[#This Row],[Actual开始]]&lt;&gt;&quot;&quot;,表1[[#This Row],[Actual结束]]&lt;&gt;&quot;&quot;),&quot;Completed&quot;,IF(表1[[#This Row],[Actual开始]]&lt;&gt;&quot;&quot;,&quot;In Progress&quot;,&quot;Not Started&quot;))</f><v>In Progress</v></c><c r="J49" s="1" t="str"><f>表1[[#This Row],[项  目  名  称]]&amp;&quot;【&quot;&amp;表1[[#This Row],[Status]]&amp;&quot;】&quot;</f><v>室外电缆敷设【In Progress】</v></c><c r="K49"/><c r="L49"/><c r="M49"/><c r="N49"/><c r="O49"/><c r="P49"/><c r="Q49"/><c r="R49"/><c r="S49"/><c r="T49"/><c r="U49"/><c r="V49"/><c r="W49"/><c r="X49"/><c r="Y49"/><c r="Z49"/><c r="AA49"/><c r="AB49"/><c r="AC49"/><c r="AD49"/></row><row r="50" spans="1:30"><c r="A50" s="9"><v>48</v></c><c r="B50" s="16" t="s"><v>52</v></c><c r="C50" s="11"><v>41438</v></c><c r="D50" s="12"><v>41452</v></c><c r="E50" s="13"><f>IF(表1[[#This Row],[PlanEnd Time]]=&quot;&quot;,&quot;&quot;,D50-C50+1)</f><v>15</v></c><c r="F50" s="14"><v>41438</v></c><c r="G50" s="14"/><c r="H50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1793</v></c><c r="I50" s="1" t="str"><f>IF(AND(表1[[#This Row],[Actual开始]]&lt;&gt;&quot;&quot;,表1[[#This Row],[Actual结束]]&lt;&gt;&quot;&quot;),&quot;Completed&quot;,IF(表1[[#This Row],[Actual开始]]&lt;&gt;&quot;&quot;,&quot;In Progress&quot;,&quot;Not Started&quot;))</f><v>In Progress</v></c><c r="J50" s="1" t="str"><f>表1[[#This Row],[项  目  名  称]]&amp;&quot;【&quot;&amp;表1[[#This Row],[Status]]&amp;&quot;】&quot;</f><v>Outdoor Fire Hydrant [In Progress]</v></c><c r="K50"/><c r="L50"/><c r="M50"/><c r="N50"/><c r="O50"/><c r="P50"/><c r="Q50"/><c r="R50"/><c r="S50"/><c r="T50"/><c r="U50"/><c r="V50"/><c r="W50"/><c r="X50"/><c r="Y50"/><c r="Z50"/><c r="AA50"/><c r="AB50"/><c r="AC50"/><c r="AD50"/></row><row r="51" spans="1:30"><c r="A51" s="9"><v>49</v></c><c r="B51" s="16" t="s"><v>53</v></c><c r="C51" s="11"><v>41398</v></c><c r="D51" s="12"><v>41452</v></c><c r="E51" s="13"><f>IF(表1[[#This Row],[PlanEnd Time]]=&quot;&quot;,&quot;&quot;,D51-C51+1)</f><v>55</v></c><c r="F51" s="14"><v>41398</v></c><c r="G51" s="14"/><c r="H51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1833</v></c><c r="I51" s="1" t="str"><f>IF(AND(表1[[#This Row],[Actual开始]]&lt;&gt;&quot;&quot;,表1[[#This Row],[Actual结束]]&lt;&gt;&quot;&quot;),&quot;Completed&quot;,IF(表1[[#This Row],[Actual开始]]&lt;&gt;&quot;&quot;,&quot;In Progress&quot;,&quot;Not Started&quot;))</f><v>In Progress</v></c><c r="J51" s="1" t="str"><f>表1[[#This Row],[项  目  名  称]]&amp;&quot;【&quot;&amp;表1[[#This Row],[Status]]&amp;&quot;】&quot;</f><v>外管线工程【In Progress】</v></c><c r="K51"/><c r="L51"/><c r="M51"/><c r="N51"/><c r="O51"/><c r="P51"/><c r="Q51"/><c r="R51"/><c r="S51"/><c r="T51"/><c r="U51"/><c r="V51"/><c r="W51"/><c r="X51"/><c r="Y51"/><c r="Z51"/><c r="AA51"/><c r="AB51"/><c r="AC51"/><c r="AD51"/></row><row r="52" spans="1:30"><c r="A52" s="9"><v>50</v></c><c r="B52" s="16" t="s"><v>54</v></c><c r="C52" s="11"><v>41409</v></c><c r="D52" s="12"><v>41411</v></c><c r="E52" s="13"><f>IF(表1[[#This Row],[PlanEnd Time]]=&quot;&quot;,&quot;&quot;,D52-C52+1)</f><v>3</v></c><c r="F52" s="14"><v>41409</v></c><c r="G52" s="14"><v>41411</v></c><c r="H52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3</v></c><c r="I52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52" s="1" t="str"><f>表1[[#This Row],[项  目  名  称]]&amp;&quot;【&quot;&amp;表1[[#This Row],[Status]]&amp;&quot;】&quot;</f><v>地下室土方开挖及垫层【Completed】</v></c><c r="K52"/><c r="L52"/><c r="M52"/><c r="N52"/><c r="O52"/><c r="P52"/><c r="Q52"/><c r="R52"/><c r="S52"/><c r="T52"/><c r="U52"/><c r="V52"/><c r="W52"/><c r="X52"/><c r="Y52"/><c r="Z52"/><c r="AA52"/><c r="AB52"/><c r="AC52"/><c r="AD52"/></row><row r="53" spans="1:30"><c r="A53" s="9"><v>51</v></c><c r="B53" s="16" t="s"><v>55</v></c><c r="C53" s="11"><v>41412</v></c><c r="D53" s="12"><v>41415</v></c><c r="E53" s="13"><f>IF(表1[[#This Row],[PlanEnd Time]]=&quot;&quot;,&quot;&quot;,D53-C53+1)</f><v>4</v></c><c r="F53" s="14"><v>41412</v></c><c r="G53" s="14"><v>41415</v></c><c r="H53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4</v></c><c r="I53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53" s="1" t="str"><f>表1[[#This Row],[项  目  名  称]]&amp;&quot;【&quot;&amp;表1[[#This Row],[Status]]&amp;&quot;】&quot;</f><v>底板模板、钢筋、砼【Completed】</v></c><c r="K53"/><c r="L53"/><c r="M53"/><c r="N53"/><c r="O53"/><c r="P53"/><c r="Q53"/><c r="R53"/><c r="S53"/><c r="T53"/><c r="U53"/><c r="V53"/><c r="W53"/><c r="X53"/><c r="Y53"/><c r="Z53"/><c r="AA53"/><c r="AB53"/><c r="AC53"/><c r="AD53"/></row><row r="54" spans="1:30"><c r="A54" s="9"><v>52</v></c><c r="B54" s="16" t="s"><v>56</v></c><c r="C54" s="11"><v>41416</v></c><c r="D54" s="12"><v>41423</v></c><c r="E54" s="13"><f>IF(表1[[#This Row],[PlanEnd Time]]=&quot;&quot;,&quot;&quot;,D54-C54+1)</f><v>8</v></c><c r="F54" s="14"><v>41416</v></c><c r="G54" s="14"><v>41423</v></c><c r="H54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8</v></c><c r="I54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54" s="1" t="str"><f>表1[[#This Row],[项  目  名  称]]&amp;&quot;【&quot;&amp;表1[[#This Row],[Status]]&amp;&quot;】&quot;</f><v>墙体钢筋、模板、砼【Completed】</v></c><c r="K54"/><c r="L54"/><c r="M54"/><c r="N54"/><c r="O54"/><c r="P54"/><c r="Q54"/><c r="R54"/><c r="S54"/><c r="T54"/><c r="U54"/><c r="V54"/><c r="W54"/><c r="X54"/><c r="Y54"/><c r="Z54"/><c r="AA54"/><c r="AB54"/><c r="AC54"/><c r="AD54"/></row><row r="55" spans="1:30"><c r="A55" s="9"><v>53</v></c><c r="B55" s="16" t="s"><v>57</v></c><c r="C55" s="11"><v>41425</v></c><c r="D55" s="12"><v>41425</v></c><c r="E55" s="13"><f>IF(表1[[#This Row],[PlanEnd Time]]=&quot;&quot;,&quot;&quot;,D55-C55+1)</f><v>1</v></c><c r="F55" s="14"><v>41425</v></c><c r="G55" s="14"><v>41425</v></c><c r="H55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1</v></c><c r="I55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55" s="1" t="str"><f>表1[[#This Row],[项  目  名  称]]&amp;&quot;【&quot;&amp;表1[[#This Row],[Status]]&amp;&quot;】&quot;</f><v>墙板模板拆除【Completed】</v></c><c r="K55"/><c r="L55"/><c r="M55"/><c r="N55"/><c r="O55"/><c r="P55"/><c r="Q55"/><c r="R55"/><c r="S55"/><c r="T55"/><c r="U55"/><c r="V55"/><c r="W55"/><c r="X55"/><c r="Y55"/><c r="Z55"/><c r="AA55"/><c r="AB55"/><c r="AC55"/><c r="AD55"/></row><row r="56" spans="1:30"><c r="A56" s="9"><v>54</v></c><c r="B56" s="16" t="s"><v>58</v></c><c r="C56" s="11"><v>41426</v></c><c r="D56" s="12"><v>41426</v></c><c r="E56" s="13"><f>IF(表1[[#This Row],[PlanEnd Time]]=&quot;&quot;,&quot;&quot;,D56-C56+1)</f><v>1</v></c><c r="F56" s="14"><v>41426</v></c><c r="G56" s="14"><v>41426</v></c><c r="H56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1</v></c><c r="I56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56" s="1" t="str"><f>表1[[#This Row],[项  目  名  称]]&amp;&quot;【&quot;&amp;表1[[#This Row],[Status]]&amp;&quot;】&quot;</f><v>油罐吊装【Completed】</v></c><c r="K56"/><c r="L56"/><c r="M56"/><c r="N56"/><c r="O56"/><c r="P56"/><c r="Q56"/><c r="R56"/><c r="S56"/><c r="T56"/><c r="U56"/><c r="V56"/><c r="W56"/><c r="X56"/><c r="Y56"/><c r="Z56"/><c r="AA56"/><c r="AB56"/><c r="AC56"/><c r="AD56"/></row><row r="57" spans="1:30"><c r="A57" s="9"><v>55</v></c><c r="B57" s="16" t="s"><v>59</v></c><c r="C57" s="11"><v>41427</v></c><c r="D57" s="12"><v>41428</v></c><c r="E57" s="13"><f>IF(表1[[#This Row],[PlanEnd Time]]=&quot;&quot;,&quot;&quot;,D57-C57+1)</f><v>2</v></c><c r="F57" s="14"><v>41427</v></c><c r="G57" s="14"><v>41428</v></c><c r="H57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2</v></c><c r="I57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57" s="1" t="str"><f>表1[[#This Row],[项  目  名  称]]&amp;&quot;【&quot;&amp;表1[[#This Row],[Status]]&amp;&quot;】&quot;</f><v>顶板模板、钢筋、砼【Completed】</v></c><c r="K57"/><c r="L57"/><c r="M57"/><c r="N57"/><c r="O57"/><c r="P57"/><c r="Q57"/><c r="R57"/><c r="S57"/><c r="T57"/><c r="U57"/><c r="V57"/><c r="W57"/><c r="X57"/><c r="Y57"/><c r="Z57"/><c r="AA57"/><c r="AB57"/><c r="AC57"/><c r="AD57"/></row><row r="58" spans="1:30"><c r="A58" s="9"><v>56</v></c><c r="B58" s="16" t="s"><v>60</v></c><c r="C58" s="11"><v>41430</v></c><c r="D58" s="12"><v>41430</v></c><c r="E58" s="13"><f>IF(表1[[#This Row],[PlanEnd Time]]=&quot;&quot;,&quot;&quot;,D58-C58+1)</f><v>1</v></c><c r="F58" s="14"><v>41430</v></c><c r="G58" s="14"><v>41430</v></c><c r="H58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1</v></c><c r="I58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58" s="1" t="str"><f>表1[[#This Row],[项  目  名  称]]&amp;&quot;【&quot;&amp;表1[[#This Row],[Status]]&amp;&quot;】&quot;</f><v>外墙防水【Completed】</v></c><c r="K58"/><c r="L58"/><c r="M58"/><c r="N58"/><c r="O58"/><c r="P58"/><c r="Q58"/><c r="R58"/><c r="S58"/><c r="T58"/><c r="U58"/><c r="V58"/><c r="W58"/><c r="X58"/><c r="Y58"/><c r="Z58"/><c r="AA58"/><c r="AB58"/><c r="AC58"/><c r="AD58"/></row><row r="59" spans="1:30"><c r="A59" s="9"><v>57</v></c><c r="B59" s="16" t="s"><v>61</v></c><c r="C59" s="11"><v>41438</v></c><c r="D59" s="12"><v>41439</v></c><c r="E59" s="13"><f>IF(表1[[#This Row],[PlanEnd Time]]=&quot;&quot;,&quot;&quot;,D59-C59+1)</f><v>2</v></c><c r="F59" s="14"><v>41438</v></c><c r="G59" s="14"><v>41439</v></c><c r="H59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2</v></c><c r="I59" s="1" t="str"><f>IF(AND(表1[[#This Row],[Actual开始]]&lt;&gt;&quot;&quot;,表1[[#This Row],[Actual结束]]&lt;&gt;&quot;&quot;),&quot;Completed&quot;,IF(表1[[#This Row],[Actual开始]]&lt;&gt;&quot;&quot;,&quot;In Progress&quot;,&quot;Not Started&quot;))</f><v>Completed</v></c><c r="J59" s="1" t="str"><f>表1[[#This Row],[项  目  名  称]]&amp;&quot;【&quot;&amp;表1[[#This Row],[Status]]&amp;&quot;】&quot;</f><v>Earth Backfill【Completed】</v></c><c r="K59"/><c r="L59"/><c r="M59"/><c r="N59"/><c r="O59"/><c r="P59"/><c r="Q59"/><c r="R59"/><c r="S59"/><c r="T59"/><c r="U59"/><c r="V59"/><c r="W59"/><c r="X59"/><c r="Y59"/><c r="Z59"/><c r="AA59"/><c r="AB59"/><c r="AC59"/><c r="AD59"/></row><row r="60" spans="1:30"><c r="A60" s="9"><v>58</v></c><c r="B60" s="16" t="s"><v>62</v></c><c r="C60" s="11"><v>41440</v></c><c r="D60" s="12"><v>41449</v></c><c r="E60" s="13"><f>IF(表1[[#This Row],[PlanEnd Time]]=&quot;&quot;,&quot;&quot;,D60-C60+1)</f><v>10</v></c><c r="F60" s="14"><v>41440</v></c><c r="G60" s="14"/><c r="H60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1791</v></c><c r="I60" s="1" t="str"><f>IF(AND(表1[[#This Row],[Actual开始]]&lt;&gt;&quot;&quot;,表1[[#This Row],[Actual结束]]&lt;&gt;&quot;&quot;),&quot;Completed&quot;,IF(表1[[#This Row],[Actual开始]]&lt;&gt;&quot;&quot;,&quot;In Progress&quot;,&quot;Not Started&quot;))</f><v>In Progress</v></c><c r="J60" s="1" t="str"><f>表1[[#This Row],[项  目  名  称]]&amp;&quot;【&quot;&amp;表1[[#This Row],[Status]]&amp;&quot;】&quot;</f><v>输油泵安装【In Progress】</v></c><c r="K60"/><c r="L60"/><c r="M60"/><c r="N60"/><c r="O60"/><c r="P60"/><c r="Q60"/><c r="R60"/><c r="S60"/><c r="T60"/><c r="U60"/><c r="V60"/><c r="W60"/><c r="X60"/><c r="Y60"/><c r="Z60"/><c r="AA60"/><c r="AB60"/><c r="AC60"/><c r="AD60"/></row><row r="61" spans="1:30"><c r="A61" s="9"><v>59</v></c><c r="B61" s="16" t="s"><v>63</v></c><c r="C61" s="11"><v>41409</v></c><c r="D61" s="12"><v>41449</v></c><c r="E61" s="13"><f>IF(表1[[#This Row],[PlanEnd Time]]=&quot;&quot;,&quot;&quot;,D61-C61+1)</f><v>41</v></c><c r="F61" s="14"><v>41409</v></c><c r="G61" s="14"/><c r="H61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1822</v></c><c r="I61" s="1" t="str"><f>IF(AND(表1[[#This Row],[Actual开始]]&lt;&gt;&quot;&quot;,表1[[#This Row],[Actual结束]]&lt;&gt;&quot;&quot;),&quot;Completed&quot;,IF(表1[[#This Row],[Actual开始]]&lt;&gt;&quot;&quot;,&quot;In Progress&quot;,&quot;Not Started&quot;))</f><v>In Progress</v></c><c r="J61" s="1" t="str"><f>表1[[#This Row],[项  目  名  称]]&amp;&quot;【&quot;&amp;表1[[#This Row],[Status]]&amp;&quot;】&quot;</f><v>地下油槽工程【In Progress】</v></c><c r="K61"/><c r="L61"/><c r="M61"/><c r="N61"/><c r="O61"/><c r="P61"/><c r="Q61"/><c r="R61"/><c r="S61"/><c r="T61"/><c r="U61"/><c r="V61"/><c r="W61"/><c r="X61"/><c r="Y61"/><c r="Z61"/><c r="AA61"/><c r="AB61"/><c r="AC61"/><c r="AD61"/></row><row r="62" spans="1:30"><c r="A62" s="9"><v>60</v></c><c r="B62" s="16" t="s"><v>64</v></c><c r="C62" s="11"><v>41446</v></c><c r="D62" s="12"><v>41452</v></c><c r="E62" s="13"><f>IF(表1[[#This Row],[PlanEnd Time]]=&quot;&quot;,&quot;&quot;,D62-C62+1)</f><v>7</v></c><c r="F62" s="14"><v>41446</v></c><c r="G62" s="14"/><c r="H62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1785</v></c><c r="I62" s="1" t="str"><f>IF(AND(表1[[#This Row],[Actual开始]]&lt;&gt;&quot;&quot;,表1[[#This Row],[Actual结束]]&lt;&gt;&quot;&quot;),&quot;Completed&quot;,IF(表1[[#This Row],[Actual开始]]&lt;&gt;&quot;&quot;,&quot;In Progress&quot;,&quot;Not Started&quot;))</f><v>In Progress</v></c><c r="J62" s="1" t="str"><f>表1[[#This Row],[项  目  名  称]]&amp;&quot;【&quot;&amp;表1[[#This Row],[Status]]&amp;&quot;】&quot;</f><v>Testing & Commissioning [In Progress]</v></c><c r="K62"/><c r="L62"/><c r="M62"/><c r="N62"/><c r="O62"/><c r="P62"/><c r="Q62"/><c r="R62"/><c r="S62"/><c r="T62"/><c r="U62"/><c r="V62"/><c r="W62"/><c r="X62"/><c r="Y62"/><c r="Z62"/><c r="AA62"/><c r="AB62"/><c r="AC62"/><c r="AD62"/></row><row r="63" spans="1:30"><c r="A63" s="9"><v>61</v></c><c r="B63" s="18" t="s"><v>65</v></c><c r="C63" s="19"><v>41443</v></c><c r="D63" s="20"><v>41452</v></c><c r="E63" s="21"><f>IF(表1[[#This Row],[PlanEnd Time]]=&quot;&quot;,&quot;&quot;,D63-C63+1)</f><v>10</v></c><c r="F63" s="14"><v>41443</v></c><c r="G63" s="14"/><c r="H63" s="15"><f ca="1">IF(AND(表1[[#This Row],[Actual开始]]=&quot;&quot;,表1[[#This Row],[Actual结束]]=&quot;&quot;),&quot;&quot;,IF(表1[[#This Row],[Actual结束]]=&quot;&quot;,TODAY()-表1[[#This Row],[Actual开始]]+1,表1[[#This Row],[Actual结束]]-表1[[#This Row],[Actual开始]]+1))</f><v>1788</v></c><c r="I63" s="1" t="str"><f>IF(AND(表1[[#This Row],[Actual开始]]&lt;&gt;&quot;&quot;,表1[[#This Row],[Actual结束]]&lt;&gt;&quot;&quot;),&quot;Completed&quot;,IF(表1[[#This Row],[Actual开始]]&lt;&gt;&quot;&quot;,&quot;In Progress&quot;,&quot;Not Started&quot;))</f><v>In Progress</v></c><c r="J63" s="1" t="str"><f>表1[[#This Row],[项  目  名  称]]&amp;&quot;【&quot;&amp;表1[[#This Row],[Status]]&amp;&quot;】&quot;</f><v>Project Closing [In Progress]</v></c><c r="K63"/><c r="L63"/><c r="M63"/><c r="N63"/><c r="O63"/><c r="P63"/><c r="Q63"/><c r="R63"/><c r="S63"/><c r="T63"/><c r="U63"/><c r="V63"/><c r="W63"/><c r="X63"/><c r="Y63"/><c r="Z63"/><c r="AA63"/><c r="AB63"/><c r="AC63"/><c r="AD63"/></row><row r="64" spans="9:32"><c r="I64"/><c r="J64"/><c r="K64"/><c r="L64"/><c r="M64"/><c r="N64"/><c r="O64"/><c r="P64"/><c r="Q64"/><c r="R64"/><c r="S64"/><c r="T64"/><c r="U64"/><c r="V64"/><c r="W64"/><c r="X64"/><c r="Y64"/><c r="Z64"/><c r="AA64"/><c r="AB64"/><c r="AC64"/><c r="AD64"/><c r="AE64"/><c r="AF64"/></row><row r="65" spans="9:32"><c r="I65"/><c r="J65"/><c r="K65"/><c r="L65"/><c r="M65"/><c r="N65"/><c r="O65"/><c r="P65"/><c r="Q65"/><c r="R65"/><c r="S65"/><c r="T65"/><c r="U65"/><c r="V65"/><c r="W65"/><c r="X65"/><c r="Y65"/><c r="Z65"/><c r="AA65"/><c r="AB65"/><c r="AC65"/><c r="AD65"/><c r="AE65"/><c r="AF65"/></row><row r="66" spans="9:32"><c r="I66"/><c r="J66"/><c r="K66"/><c r="L66"/><c r="M66"/><c r="N66"/><c r="O66"/><c r="P66"/><c r="Q66"/><c r="R66"/><c r="S66"/><c r="T66"/><c r="U66"/><c r="V66"/><c r="W66"/><c r="X66"/><c r="Y66"/><c r="Z66"/><c r="AA66"/><c r="AB66"/><c r="AC66"/><c r="AD66"/><c r="AE66"/><c r="AF66"/></row><row r="67" spans="9:32"><c r="I67"/><c r="J67"/><c r="K67"/><c r="L67"/><c r="M67"/><c r="N67"/><c r="O67"/><c r="P67"/><c r="Q67"/><c r="R67"/><c r="S67"/><c r="T67"/><c r="U67"/><c r="V67"/><c r="W67"/><c r="X67"/><c r="Y67"/><c r="Z67"/><c r="AA67"/><c r="AB67"/><c r="AC67"/><c r="AD67"/><c r="AE67"/><c r="AF67"/></row><row r="68" spans="9:32"><c r="I68"/><c r="J68"/><c r="K68"/><c r="L68"/><c r="M68"/><c r="N68"/><c r="O68"/><c r="P68"/><c r="Q68"/><c r="R68"/><c r="S68"/><c r="T68"/><c r="U68"/><c r="V68"/><c r="W68"/><c r="X68"/><c r="Y68"/><c r="Z68"/><c r="AA68"/><c r="AB68"/><c r="AC68"/><c r="AD68"/><c r="AE68"/><c r="AF68"/></row><row r="69" spans="9:32"><c r="I69"/><c r="J69"/><c r="K69"/><c r="L69"/><c r="M69"/><c r="N69"/><c r="O69"/><c r="P69"/><c r="Q69"/><c r="R69"/><c r="S69"/><c r="T69"/><c r="U69"/><c r="V69"/><c r="W69"/><c r="X69"/><c r="Y69"/><c r="Z69"/><c r="AA69"/><c r="AB69"/><c r="AC69"/><c r="AD69"/><c r="AE69"/><c r="AF69"/></row><row r="70" spans="9:32"><c r="I70"/><c r="J70"/><c r="K70"/><c r="L70"/><c r="M70"/><c r="N70"/><c r="O70"/><c r="P70"/><c r="Q70"/><c r="R70"/><c r="S70"/><c r="T70"/><c r="U70"/><c r="V70"/><c r="W70"/><c r="X70"/><c r="Y70"/><c r="Z70"/><c r="AA70"/><c r="AB70"/><c r="AC70"/><c r="AD70"/><c r="AE70"/><c r="AF70"/></row><row r="71" spans="9:32"><c r="I71"/><c r="J71"/><c r="K71"/><c r="L71"/><c r="M71"/><c r="N71"/><c r="O71"/><c r="P71"/><c r="Q71"/><c r="R71"/><c r="S71"/><c r="T71"/><c r="U71"/><c r="V71"/><c r="W71"/><c r="X71"/><c r="Y71"/><c r="Z71"/><c r="AA71"/><c r="AB71"/><c r="AC71"/><c r="AD71"/><c r="AE71"/><c r="AF71"/></row><row r="72" spans="9:32"><c r="I72"/><c r="J72"/><c r="K72"/><c r="L72"/><c r="M72"/><c r="N72"/><c r="O72"/><c r="P72"/><c r="Q72"/><c r="R72"/><c r="S72"/><c r="T72"/><c r="U72"/><c r="V72"/><c r="W72"/><c r="X72"/><c r="Y72"/><c r="Z72"/><c r="AA72"/><c r="AB72"/><c r="AC72"/><c r="AD72"/><c r="AE72"/><c r="AF72"/></row><row r="73" spans="9:32"><c r="I73"/><c r="J73"/><c r="K73"/><c r="L73"/><c r="M73"/><c r="N73"/><c r="O73"/><c r="P73"/><c r="Q73"/><c r="R73"/><c r="S73"/><c r="T73"/><c r="U73"/><c r="V73"/><c r="W73"/><c r="X73"/><c r="Y73"/><c r="Z73"/><c r="AA73"/><c r="AB73"/><c r="AC73"/><c r="AD73"/><c r="AE73"/><c r="AF73"/></row><row r="74" spans="9:32"><c r="I74"/><c r="J74"/><c r="K74"/><c r="L74"/><c r="M74"/><c r="N74"/><c r="O74"/><c r="P74"/><c r="Q74"/><c r="R74"/><c r="S74"/><c r="T74"/><c r="U74"/><c r="V74"/><c r="W74"/><c r="X74"/><c r="Y74"/><c r="Z74"/><c r="AA74"/><c r="AB74"/><c r="AC74"/><c r="AD74"/><c r="AE74"/><c r="AF74"/></row><row r="75" spans="9:32"><c r="I75"/><c r="J75"/><c r="K75"/><c r="L75"/><c r="M75"/><c r="N75"/><c r="O75"/><c r="P75"/><c r="Q75"/><c r="R75"/><c r="S75"/><c r="T75"/><c r="U75"/><c r="V75"/><c r="W75"/><c r="X75"/><c r="Y75"/><c r="Z75"/><c r="AA75"/><c r="AB75"/><c r="AC75"/><c r="AD75"/><c r="AE75"/><c r="AF75"/></row><row r="76" spans="9:32"><c r="I76"/><c r="J76"/><c r="K76"/><c r="L76"/><c r="M76"/><c r="N76"/><c r="O76"/><c r="P76"/><c r="Q76"/><c r="R76"/><c r="S76"/><c r="T76"/><c r="U76"/><c r="V76"/><c r="W76"/><c r="X76"/><c r="Y76"/><c r="Z76"/><c r="AA76"/><c r="AB76"/><c r="AC76"/><c r="AD76"/><c r="AE76"/><c r="AF76"/></row><row r="77" spans="9:32"><c r="I77"/><c r="J77"/><c r="K77"/><c r="L77"/><c r="M77"/><c r="N77"/><c r="O77"/><c r="P77"/><c r="Q77"/><c r="R77"/><c r="S77"/><c r="T77"/><c r="U77"/><c r="V77"/><c r="W77"/><c r="X77"/><c r="Y77"/><c r="Z77"/><c r="AA77"/><c r="AB77"/><c r="AC77"/><c r="AD77"/><c r="AE77"/><c r="AF77"/></row><row r="78" spans="9:32"><c r="I78"/><c r="J78"/><c r="K78"/><c r="L78"/><c r="M78"/><c r="N78"/><c r="O78"/><c r="P78"/><c r="Q78"/><c r="R78"/><c r="S78"/><c r="T78"/><c r="U78"/><c r="V78"/><c r="W78"/><c r="X78"/><c r="Y78"/><c r="Z78"/><c r="AA78"/><c r="AB78"/><c r="AC78"/><c r="AD78"/><c r="AE78"/><c r="AF78"/></row><row r="79" spans="9:32"><c r="I79"/><c r="J79"/><c r="K79"/><c r="L79"/><c r="M79"/><c r="N79"/><c r="O79"/><c r="P79"/><c r="Q79"/><c r="R79"/><c r="S79"/><c r="T79"/><c r="U79"/><c r="V79"/><c r="W79"/><c r="X79"/><c r="Y79"/><c r="Z79"/><c r="AA79"/><c r="AB79"/><c r="AC79"/><c r="AD79"/><c r="AE79"/><c r="AF79"/></row><row r="80" spans="9:32"><c r="I80"/><c r="J80"/><c r="K80"/><c r="L80"/><c r="M80"/><c r="N80"/><c r="O80"/><c r="P80"/><c r="Q80"/><c r="R80"/><c r="S80"/><c r="T80"/><c r="U80"/><c r="V80"/><c r="W80"/><c r="X80"/><c r="Y80"/><c r="Z80"/><c r="AA80"/><c r="AB80"/><c r="AC80"/><c r="AD80"/><c r="AE80"/><c r="AF80"/></row><row r="81" spans="9:32"><c r="I81"/><c r="J81"/><c r="K81"/><c r="L81"/><c r="M81"/><c r="N81"/><c r="O81"/><c r="P81"/><c r="Q81"/><c r="R81"/><c r="S81"/><c r="T81"/><c r="U81"/><c r="V81"/><c r="W81"/><c r="X81"/><c r="Y81"/><c r="Z81"/><c r="AA81"/><c r="AB81"/><c r="AC81"/><c r="AD81"/><c r="AE81"/><c r="AF81"/></row><row r="82" spans="9:32"><c r="I82"/><c r="J82"/><c r="K82"/><c r="L82"/><c r="M82"/><c r="N82"/><c r="O82"/><c r="P82"/><c r="Q82"/><c r="R82"/><c r="S82"/><c r="T82"/><c r="U82"/><c r="V82"/><c r="W82"/><c r="X82"/><c r="Y82"/><c r="Z82"/><c r="AA82"/><c r="AB82"/><c r="AC82"/><c r="AD82"/><c r="AE82"/><c r="AF82"/></row><row r="83" spans="9:32"><c r="I83"/><c r="J83"/><c r="K83"/><c r="L83"/><c r="M83"/><c r="N83"/><c r="O83"/><c r="P83"/><c r="Q83"/><c r="R83"/><c r="S83"/><c r="T83"/><c r="U83"/><c r="V83"/><c r="W83"/><c r="X83"/><c r="Y83"/><c r="Z83"/><c r="AA83"/><c r="AB83"/><c r="AC83"/><c r="AD83"/><c r="AE83"/><c r="AF83"/></row><row r="84" spans="9:32"><c r="I84"/><c r="J84"/><c r="K84"/><c r="L84"/><c r="M84"/><c r="N84"/><c r="O84"/><c r="P84"/><c r="Q84"/><c r="R84"/><c r="S84"/><c r="T84"/><c r="U84"/><c r="V84"/><c r="W84"/><c r="X84"/><c r="Y84"/><c r="Z84"/><c r="AA84"/><c r="AB84"/><c r="AC84"/><c r="AD84"/><c r="AE84"/><c r="AF84"/></row><row r="85" spans="9:32"><c r="I85"/><c r="J85"/><c r="K85"/><c r="L85"/><c r="M85"/><c r="N85"/><c r="O85"/><c r="P85"/><c r="Q85"/><c r="R85"/><c r="S85"/><c r="T85"/><c r="U85"/><c r="V85"/><c r="W85"/><c r="X85"/><c r="Y85"/><c r="Z85"/><c r="AA85"/><c r="AB85"/><c r="AC85"/><c r="AD85"/><c r="AE85"/><c r="AF85"/></row><row r="86" spans="9:32"><c r="I86"/><c r="J86"/><c r="K86"/><c r="L86"/><c r="M86"/><c r="N86"/><c r="O86"/><c r="P86"/><c r="Q86"/><c r="R86"/><c r="S86"/><c r="T86"/><c r="U86"/><c r="V86"/><c r="W86"/><c r="X86"/><c r="Y86"/><c r="Z86"/><c r="AA86"/><c r="AB86"/><c r="AC86"/><c r="AD86"/><c r="AE86"/><c r="AF86"/></row><row r="87" spans="9:32"><c r="I87"/><c r="J87"/><c r="K87"/><c r="L87"/><c r="M87"/><c r="N87"/><c r="O87"/><c r="P87"/><c r="Q87"/><c r="R87"/><c r="S87"/><c r="T87"/><c r="U87"/><c r="V87"/><c r="W87"/><c r="X87"/><c r="Y87"/><c r="Z87"/><c r="AA87"/><c r="AB87"/><c r="AC87"/><c r="AD87"/><c r="AE87"/><c r="AF87"/></row><row r="88" spans="9:32"><c r="I88"/><c r="J88"/><c r="K88"/><c r="L88"/><c r="M88"/><c r="N88"/><c r="O88"/><c r="P88"/><c r="Q88"/><c r="R88"/><c r="S88"/><c r="T88"/><c r="U88"/><c r="V88"/><c r="W88"/><c r="X88"/><c r="Y88"/><c r="Z88"/><c r="AA88"/><c r="AB88"/><c r="AC88"/><c r="AD88"/><c r="AE88"/><c r="AF88"/></row><row r="89" spans="9:32"><c r="I89"/><c r="J89"/><c r="K89"/><c r="L89"/><c r="M89"/><c r="N89"/><c r="O89"/><c r="P89"/><c r="Q89"/><c r="R89"/><c r="S89"/><c r="T89"/><c r="U89"/><c r="V89"/><c r="W89"/><c r="X89"/><c r="Y89"/><c r="Z89"/><c r="AA89"/><c r="AB89"/><c r="AC89"/><c r="AD89"/><c r="AE89"/><c r="AF89"/></row><row r="90" spans="9:32"><c r="I90"/><c r="J90"/><c r="K90"/><c r="L90"/><c r="M90"/><c r="N90"/><c r="O90"/><c r="P90"/><c r="Q90"/><c r="R90"/><c r="S90"/><c r="T90"/><c r="U90"/><c r="V90"/><c r="W90"/><c r="X90"/><c r="Y90"/><c r="Z90"/><c r="AA90"/><c r="AB90"/><c r="AC90"/><c r="AD90"/><c r="AE90"/><c r="AF90"/></row><row r="91" spans="9:32"><c r="I91"/><c r="J91"/><c r="K91"/><c r="L91"/><c r="M91"/><c r="N91"/><c r="O91"/><c r="P91"/><c r="Q91"/><c r="R91"/><c r="S91"/><c r="T91"/><c r="U91"/><c r="V91"/><c r="W91"/><c r="X91"/><c r="Y91"/><c r="Z91"/><c r="AA91"/><c r="AB91"/><c r="AC91"/><c r="AD91"/><c r="AE91"/><c r="AF91"/></row><row r="92" spans="9:32"><c r="I92"/><c r="J92"/><c r="K92"/><c r="L92"/><c r="M92"/><c r="N92"/><c r="O92"/><c r="P92"/><c r="Q92"/><c r="R92"/><c r="S92"/><c r="T92"/><c r="U92"/><c r="V92"/><c r="W92"/><c r="X92"/><c r="Y92"/><c r="Z92"/><c r="AA92"/><c r="AB92"/><c r="AC92"/><c r="AD92"/><c r="AE92"/><c r="AF92"/></row><row r="93" spans="9:32"><c r="I93"/><c r="J93"/><c r="K93"/><c r="L93"/><c r="M93"/><c r="N93"/><c r="O93"/><c r="P93"/><c r="Q93"/><c r="R93"/><c r="S93"/><c r="T93"/><c r="U93"/><c r="V93"/><c r="W93"/><c r="X93"/><c r="Y93"/><c r="Z93"/><c r="AA93"/><c r="AB93"/><c r="AC93"/><c r="AD93"/><c r="AE93"/><c r="AF93"/></row><row r="94" spans="9:32"><c r="I94"/><c r="J94"/><c r="K94"/><c r="L94"/><c r="M94"/><c r="N94"/><c r="O94"/><c r="P94"/><c r="Q94"/><c r="R94"/><c r="S94"/><c r="T94"/><c r="U94"/><c r="V94"/><c r="W94"/><c r="X94"/><c r="Y94"/><c r="Z94"/><c r="AA94"/><c r="AB94"/><c r="AC94"/><c r="AD94"/><c r="AE94"/><c r="AF94"/></row><row r="95" spans="9:32"><c r="I95"/><c r="J95"/><c r="K95"/><c r="L95"/><c r="M95"/><c r="N95"/><c r="O95"/><c r="P95"/><c r="Q95"/><c r="R95"/><c r="S95"/><c r="T95"/><c r="U95"/><c r="V95"/><c r="W95"/><c r="X95"/><c r="Y95"/><c r="Z95"/><c r="AA95"/><c r="AB95"/><c r="AC95"/><c r="AD95"/><c r="AE95"/><c r="AF95"/></row><row r="96" spans="9:32"><c r="I96"/><c r="J96"/><c r="K96"/><c r="L96"/><c r="M96"/><c r="N96"/><c r="O96"/><c r="P96"/><c r="Q96"/><c r="R96"/><c r="S96"/><c r="T96"/><c r="U96"/><c r="V96"/><c r="W96"/><c r="X96"/><c r="Y96"/><c r="Z96"/><c r="AA96"/><c r="AB96"/><c r="AC96"/><c r="AD96"/><c r="AE96"/><c r="AF96"/></row><row r="97" spans="9:32"><c r="I97"/><c r="J97"/><c r="K97"/><c r="L97"/><c r="M97"/><c r="N97"/><c r="O97"/><c r="P97"/><c r="Q97"/><c r="R97"/><c r="S97"/><c r="T97"/><c r="U97"/><c r="V97"/><c r="W97"/><c r="X97"/><c r="Y97"/><c r="Z97"/><c r="AA97"/><c r="AB97"/><c r="AC97"/><c r="AD97"/><c r="AE97"/><c r="AF97"/></row><row r="98" spans="9:32"><c r="I98"/><c r="J98"/><c r="K98"/><c r="L98"/><c r="M98"/><c r="N98"/><c r="O98"/><c r="P98"/><c r="Q98"/><c r="R98"/><c r="S98"/><c r="T98"/><c r="U98"/><c r="V98"/><c r="W98"/><c r="X98"/><c r="Y98"/><c r="Z98"/><c r="AA98"/><c r="AB98"/><c r="AC98"/><c r="AD98"/><c r="AE98"/><c r="AF98"/></row><row r="99" spans="9:32"><c r="I99"/><c r="J99"/><c r="K99"/><c r="L99"/><c r="M99"/><c r="N99"/><c r="O99"/><c r="P99"/><c r="Q99"/><c r="R99"/><c r="S99"/><c r="T99"/><c r="U99"/><c r="V99"/><c r="W99"/><c r="X99"/><c r="Y99"/><c r="Z99"/><c r="AA99"/><c r="AB99"/><c r="AC99"/><c r="AD99"/><c r="AE99"/><c r="AF99"/></row><row r="100" spans="9:32"><c r="I100"/><c r="J100"/><c r="K100"/><c r="L100"/><c r="M100"/><c r="N100"/><c r="O100"/><c r="P100"/><c r="Q100"/><c r="R100"/><c r="S100"/><c r="T100"/><c r="U100"/><c r="V100"/><c r="W100"/><c r="X100"/><c r="Y100"/><c r="Z100"/><c r="AA100"/><c r="AB100"/><c r="AC100"/><c r="AD100"/><c r="AE100"/><c r="AF100"/></row><row r="101" spans="9:32"><c r="I101"/><c r="J101"/><c r="K101"/><c r="L101"/><c r="M101"/><c r="N101"/><c r="O101"/><c r="P101"/><c r="Q101"/><c r="R101"/><c r="S101"/><c r="T101"/><c r="U101"/><c r="V101"/><c r="W101"/><c r="X101"/><c r="Y101"/><c r="Z101"/><c r="AA101"/><c r="AB101"/><c r="AC101"/><c r="AD101"/><c r="AE101"/><c r="AF101"/></row><row r="102" spans="9:32"><c r="I102"/><c r="J102"/><c r="K102"/><c r="L102"/><c r="M102"/><c r="N102"/><c r="O102"/><c r="P102"/><c r="Q102"/><c r="R102"/><c r="S102"/><c r="T102"/><c r="U102"/><c r="V102"/><c r="W102"/><c r="X102"/><c r="Y102"/><c r="Z102"/><c r="AA102"/><c r="AB102"/><c r="AC102"/><c r="AD102"/><c r="AE102"/><c r="AF102"/></row><row r="103" spans="9:32"><c r="I103"/><c r="J103"/><c r="K103"/><c r="L103"/><c r="M103"/><c r="N103"/><c r="O103"/><c r="P103"/><c r="Q103"/><c r="R103"/><c r="S103"/><c r="T103"/><c r="U103"/><c r="V103"/><c r="W103"/><c r="X103"/><c r="Y103"/><c r="Z103"/><c r="AA103"/><c r="AB103"/><c r="AC103"/><c r="AD103"/><c r="AE103"/><c r="AF103"/></row><row r="104" spans="9:32"><c r="I104"/><c r="J104"/><c r="K104"/><c r="L104"/><c r="M104"/><c r="N104"/><c r="O104"/><c r="P104"/><c r="Q104"/><c r="R104"/><c r="S104"/><c r="T104"/><c r="U104"/><c r="V104"/><c r="W104"/><c r="X104"/><c r="Y104"/><c r="Z104"/><c r="AA104"/><c r="AB104"/><c r="AC104"/><c r="AD104"/><c r="AE104"/><c r="AF104"/></row><row r="105" spans="9:32"><c r="I105"/><c r="J105"/><c r="K105"/><c r="L105"/><c r="M105"/><c r="N105"/><c r="O105"/><c r="P105"/><c r="Q105"/><c r="R105"/><c r="S105"/><c r="T105"/><c r="U105"/><c r="V105"/><c r="W105"/><c r="X105"/><c r="Y105"/><c r="Z105"/><c r="AA105"/><c r="AB105"/><c r="AC105"/><c r="AD105"/><c r="AE105"/><c r="AF105"/></row><row r="106" spans="9:32"><c r="I106"/><c r="J106"/><c r="K106"/><c r="L106"/><c r="M106"/><c r="N106"/><c r="O106"/><c r="P106"/><c r="Q106"/><c r="R106"/><c r="S106"/><c r="T106"/><c r="U106"/><c r="V106"/><c r="W106"/><c r="X106"/><c r="Y106"/><c r="Z106"/><c r="AA106"/><c r="AB106"/><c r="AC106"/><c r="AD106"/><c r="AE106"/><c r="AF106"/></row><row r="107" spans="9:32"><c r="I107"/><c r="J107"/><c r="K107"/><c r="L107"/><c r="M107"/><c r="N107"/><c r="O107"/><c r="P107"/><c r="Q107"/><c r="R107"/><c r="S107"/><c r="T107"/><c r="U107"/><c r="V107"/><c r="W107"/><c r="X107"/><c r="Y107"/><c r="Z107"/><c r="AA107"/><c r="AB107"/><c r="AC107"/><c r="AD107"/><c r="AE107"/><c r="AF107"/></row><row r="108" spans="9:32"><c r="I108"/><c r="J108"/><c r="K108"/><c r="L108"/><c r="M108"/><c r="N108"/><c r="O108"/><c r="P108"/><c r="Q108"/><c r="R108"/><c r="S108"/><c r="T108"/><c r="U108"/><c r="V108"/><c r="W108"/><c r="X108"/><c r="Y108"/><c r="Z108"/><c r="AA108"/><c r="AB108"/><c r="AC108"/><c r="AD108"/><c r="AE108"/><c r="AF108"/></row><row r="109" spans="9:32"><c r="I109"/><c r="J109"/><c r="K109"/><c r="L109"/><c r="M109"/><c r="N109"/><c r="O109"/><c r="P109"/><c r="Q109"/><c r="R109"/><c r="S109"/><c r="T109"/><c r="U109"/><c r="V109"/><c r="W109"/><c r="X109"/><c r="Y109"/><c r="Z109"/><c r="AA109"/><c r="AB109"/><c r="AC109"/><c r="AD109"/><c r="AE109"/><c r="AF109"/></row><row r="110" spans="9:32"><c r="I110"/><c r="J110"/><c r="K110"/><c r="L110"/><c r="M110"/><c r="N110"/><c r="O110"/><c r="P110"/><c r="Q110"/><c r="R110"/><c r="S110"/><c r="T110"/><c r="U110"/><c r="V110"/><c r="W110"/><c r="X110"/><c r="Y110"/><c r="Z110"/><c r="AA110"/><c r="AB110"/><c r="AC110"/><c r="AD110"/><c r="AE110"/><c r="AF110"/></row><row r="111" spans="9:32"><c r="I111"/><c r="J111"/><c r="K111"/><c r="L111"/><c r="M111"/><c r="N111"/><c r="O111"/><c r="P111"/><c r="Q111"/><c r="R111"/><c r="S111"/><c r="T111"/><c r="U111"/><c r="V111"/><c r="W111"/><c r="X111"/><c r="Y111"/><c r="Z111"/><c r="AA111"/><c r="AB111"/><c r="AC111"/><c r="AD111"/><c r="AE111"/><c r="AF111"/></row><row r="112" spans="9:32"><c r="I112"/><c r="J112"/><c r="K112"/><c r="L112"/><c r="M112"/><c r="N112"/><c r="O112"/><c r="P112"/><c r="Q112"/><c r="R112"/><c r="S112"/><c r="T112"/><c r="U112"/><c r="V112"/><c r="W112"/><c r="X112"/><c r="Y112"/><c r="Z112"/><c r="AA112"/><c r="AB112"/><c r="AC112"/><c r="AD112"/><c r="AE112"/><c r="AF112"/></row><row r="113" spans="9:32"><c r="I113"/><c r="J113"/><c r="K113"/><c r="L113"/><c r="M113"/><c r="N113"/><c r="O113"/><c r="P113"/><c r="Q113"/><c r="R113"/><c r="S113"/><c r="T113"/><c r="U113"/><c r="V113"/><c r="W113"/><c r="X113"/><c r="Y113"/><c r="Z113"/><c r="AA113"/><c r="AB113"/><c r="AC113"/><c r="AD113"/><c r="AE113"/><c r="AF113"/></row><row r="114" spans="9:32"><c r="I114"/><c r="J114"/><c r="K114"/><c r="L114"/><c r="M114"/><c r="N114"/><c r="O114"/><c r="P114"/><c r="Q114"/><c r="R114"/><c r="S114"/><c r="T114"/><c r="U114"/><c r="V114"/><c r="W114"/><c r="X114"/><c r="Y114"/><c r="Z114"/><c r="AA114"/><c r="AB114"/><c r="AC114"/><c r="AD114"/><c r="AE114"/><c r="AF114"/></row><row r="115" spans="9:32"><c r="I115"/><c r="J115"/><c r="K115"/><c r="L115"/><c r="M115"/><c r="N115"/><c r="O115"/><c r="P115"/><c r="Q115"/><c r="R115"/><c r="S115"/><c r="T115"/><c r="U115"/><c r="V115"/><c r="W115"/><c r="X115"/><c r="Y115"/><c r="Z115"/><c r="AA115"/><c r="AB115"/><c r="AC115"/><c r="AD115"/><c r="AE115"/><c r="AF115"/></row><row r="116" spans="9:32"><c r="I116"/><c r="J116"/><c r="K116"/><c r="L116"/><c r="M116"/><c r="N116"/><c r="O116"/><c r="P116"/><c r="Q116"/><c r="R116"/><c r="S116"/><c r="T116"/><c r="U116"/><c r="V116"/><c r="W116"/><c r="X116"/><c r="Y116"/><c r="Z116"/><c r="AA116"/><c r="AB116"/><c r="AC116"/><c r="AD116"/><c r="AE116"/><c r="AF116"/></row><row r="117" spans="9:32"><c r="I117"/><c r="J117"/><c r="K117"/><c r="L117"/><c r="M117"/><c r="N117"/><c r="O117"/><c r="P117"/><c r="Q117"/><c r="R117"/><c r="S117"/><c r="T117"/><c r="U117"/><c r="V117"/><c r="W117"/><c r="X117"/><c r="Y117"/><c r="Z117"/><c r="AA117"/><c r="AB117"/><c r="AC117"/><c r="AD117"/><c r="AE117"/><c r="AF117"/></row><row r="118" spans="9:32"><c r="I118"/><c r="J118"/><c r="K118"/><c r="L118"/><c r="M118"/><c r="N118"/><c r="O118"/><c r="P118"/><c r="Q118"/><c r="R118"/><c r="S118"/><c r="T118"/><c r="U118"/><c r="V118"/><c r="W118"/><c r="X118"/><c r="Y118"/><c r="Z118"/><c r="AA118"/><c r="AB118"/><c r="AC118"/><c r="AD118"/><c r="AE118"/><c r="AF118"/></row><row r="119" spans="9:32"><c r="I119"/><c r="J119"/><c r="K119"/><c r="L119"/><c r="M119"/><c r="N119"/><c r="O119"/><c r="P119"/><c r="Q119"/><c r="R119"/><c r="S119"/><c r="T119"/><c r="U119"/><c r="V119"/><c r="W119"/><c r="X119"/><c r="Y119"/><c r="Z119"/><c r="AA119"/><c r="AB119"/><c r="AC119"/><c r="AD119"/><c r="AE119"/><c r="AF119"/></row><row r="120" spans="9:32"><c r="I120"/><c r="J120"/><c r="K120"/><c r="L120"/><c r="M120"/><c r="N120"/><c r="O120"/><c r="P120"/><c r="Q120"/><c r="R120"/><c r="S120"/><c r="T120"/><c r="U120"/><c r="V120"/><c r="W120"/><c r="X120"/><c r="Y120"/><c r="Z120"/><c r="AA120"/><c r="AB120"/><c r="AC120"/><c r="AD120"/><c r="AE120"/><c r="AF120"/></row><row r="121" spans="9:32"><c r="I121"/><c r="J121"/><c r="K121"/><c r="L121"/><c r="M121"/><c r="N121"/><c r="O121"/><c r="P121"/><c r="Q121"/><c r="R121"/><c r="S121"/><c r="T121"/><c r="U121"/><c r="V121"/><c r="W121"/><c r="X121"/><c r="Y121"/><c r="Z121"/><c r="AA121"/><c r="AB121"/><c r="AC121"/><c r="AD121"/><c r="AE121"/><c r="AF121"/></row><row r="122" spans="9:32"><c r="I122"/><c r="J122"/><c r="K122"/><c r="L122"/><c r="M122"/><c r="N122"/><c r="O122"/><c r="P122"/><c r="Q122"/><c r="R122"/><c r="S122"/><c r="T122"/><c r="U122"/><c r="V122"/><c r="W122"/><c r="X122"/><c r="Y122"/><c r="Z122"/><c r="AA122"/><c r="AB122"/><c r="AC122"/><c r="AD122"/><c r="AE122"/><c r="AF122"/></row><row r="123" spans="9:32"><c r="I123"/><c r="J123"/><c r="K123"/><c r="L123"/><c r="M123"/><c r="N123"/><c r="O123"/><c r="P123"/><c r="Q123"/><c r="R123"/><c r="S123"/><c r="T123"/><c r="U123"/><c r="V123"/><c r="W123"/><c r="X123"/><c r="Y123"/><c r="Z123"/><c r="AA123"/><c r="AB123"/><c r="AC123"/><c r="AD123"/><c r="AE123"/><c r="AF123"/></row><row r="124" spans="9:32"><c r="I124"/><c r="J124"/><c r="K124"/><c r="L124"/><c r="M124"/><c r="N124"/><c r="O124"/><c r="P124"/><c r="Q124"/><c r="R124"/><c r="S124"/><c r="T124"/><c r="U124"/><c r="V124"/><c r="W124"/><c r="X124"/><c r="Y124"/><c r="Z124"/><c r="AA124"/><c r="AB124"/><c r="AC124"/><c r="AD124"/><c r="AE124"/><c r="AF124"/></row><row r="125" spans="9:32"><c r="I125"/><c r="J125"/><c r="K125"/><c r="L125"/><c r="M125"/><c r="N125"/><c r="O125"/><c r="P125"/><c r="Q125"/><c r="R125"/><c r="S125"/><c r="T125"/><c r="U125"/><c r="V125"/><c r="W125"/><c r="X125"/><c r="Y125"/><c r="Z125"/><c r="AA125"/><c r="AB125"/><c r="AC125"/><c r="AD125"/><c r="AE125"/><c r="AF125"/></row><row r="126" spans="9:32"><c r="I126"/><c r="J126"/><c r="K126"/><c r="L126"/><c r="M126"/><c r="N126"/><c r="O126"/><c r="P126"/><c r="Q126"/><c r="R126"/><c r="S126"/><c r="T126"/><c r="U126"/><c r="V126"/><c r="W126"/><c r="X126"/><c r="Y126"/><c r="Z126"/><c r="AA126"/><c r="AB126"/><c r="AC126"/><c r="AD126"/><c r="AE126"/><c r="AF126"/></row><row r="127" spans="9:32"><c r="I127"/><c r="J127"/><c r="K127"/><c r="L127"/><c r="M127"/><c r="N127"/><c r="O127"/><c r="P127"/><c r="Q127"/><c r="R127"/><c r="S127"/><c r="T127"/><c r="U127"/><c r="V127"/><c r="W127"/><c r="X127"/><c r="Y127"/><c r="Z127"/><c r="AA127"/><c r="AB127"/><c r="AC127"/><c r="AD127"/><c r="AE127"/><c r="AF127"/></row><row r="128" spans="9:32"><c r="I128"/><c r="J128"/><c r="K128"/><c r="L128"/><c r="M128"/><c r="N128"/><c r="O128"/><c r="P128"/><c r="Q128"/><c r="R128"/><c r="S128"/><c r="T128"/><c r="U128"/><c r="V128"/><c r="W128"/><c r="X128"/><c r="Y128"/><c r="Z128"/><c r="AA128"/><c r="AB128"/><c r="AC128"/><c r="AD128"/><c r="AE128"/><c r="AF128"/></row></sheetData><mergeCells count="1"><mergeCell ref="A1:H1"/></mergeCells><printOptions horizontalCentered="1"/><pageMargins left="0.393055555555556" right="0" top="0.590277777777778" bottom="0.590277777777778" header="0" footer="0.393055555555556"/><pageSetup paperSize="8" orientation="landscape"/><headerFooter alignWithMargins="0"/><tableParts count="1"><tablePart r:id="rId1"/></tableParts>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"/>
  <sheetViews>
    <sheetView showGridLines="0" zoomScale="75" zoomScaleNormal="75" workbookViewId="0">
      <selection activeCell="B8" sqref="B8"/>
    </sheetView>
  </sheetViews>
  <sheetFormatPr defaultColWidth="9" defaultRowHeight="12" outlineLevelCol="5"/>
  <cols>
    <col min="1" max="1" width="7.85714285714286" customWidth="1"/>
    <col min="2" max="2" width="42.8571428571429" customWidth="1"/>
    <col min="3" max="3" width="15.5714285714286" customWidth="1"/>
    <col min="4" max="6" width="11.1428571428571" customWidth="1"/>
    <col min="7" max="10" width="2.85714285714286" customWidth="1"/>
    <col min="11" max="18" width="4" customWidth="1"/>
    <col min="19" max="19" width="5.42857142857143" customWidth="1"/>
    <col min="20" max="26" width="4" customWidth="1"/>
    <col min="27" max="27" width="5.14285714285714" customWidth="1"/>
  </cols>
  <sheetData>
    <row r="1" spans="3:3">
      <c r="C1" t="s">
        <v>66</v>
      </c>
    </row>
    <row r="2" spans="1:6">
      <c r="A2" t="s">
        <v>1</v>
      </c>
      <c r="B2" t="s">
        <v>10</v>
      </c>
      <c r="C2" t="s">
        <v>67</v>
      </c>
      <c r="D2" t="s">
        <v>68</v>
      </c>
      <c r="E2" t="s">
        <v>69</v>
      </c>
      <c r="F2" t="s">
        <v>70</v>
      </c>
    </row>
    <row r="3" spans="1:6">
      <c r="A3">
        <v>1</v>
      </c>
      <c r="B3" t="s">
        <v>71</v>
      </c>
      <c r="C3" s="1">
        <v>41355</v>
      </c>
      <c r="D3" s="1">
        <v>193</v>
      </c>
      <c r="E3" s="1">
        <v>41355</v>
      </c>
      <c r="F3" s="1">
        <v>95</v>
      </c>
    </row>
    <row r="4" spans="1:6">
      <c r="A4">
        <v>2</v>
      </c>
      <c r="B4" t="s">
        <v>72</v>
      </c>
      <c r="C4" s="1">
        <v>41355</v>
      </c>
      <c r="D4" s="1">
        <v>16</v>
      </c>
      <c r="E4" s="1">
        <v>41355</v>
      </c>
      <c r="F4" s="1">
        <v>16</v>
      </c>
    </row>
    <row r="5" spans="1:6">
      <c r="A5">
        <v>3</v>
      </c>
      <c r="B5" t="s">
        <v>73</v>
      </c>
      <c r="C5" s="1">
        <v>41432</v>
      </c>
      <c r="D5" s="1">
        <v>7</v>
      </c>
      <c r="E5" s="1">
        <v>41432</v>
      </c>
      <c r="F5" s="1">
        <v>9</v>
      </c>
    </row>
    <row r="6" spans="1:6">
      <c r="A6">
        <v>4</v>
      </c>
      <c r="B6" t="s">
        <v>74</v>
      </c>
      <c r="C6" s="1">
        <v>41434</v>
      </c>
      <c r="D6" s="1">
        <v>7</v>
      </c>
      <c r="E6" s="1">
        <v>41435</v>
      </c>
      <c r="F6" s="1">
        <v>5</v>
      </c>
    </row>
    <row r="7" ht="16.5" customHeight="1" spans="1:6">
      <c r="A7">
        <v>5</v>
      </c>
      <c r="B7" t="s">
        <v>75</v>
      </c>
      <c r="C7" s="1">
        <v>41437</v>
      </c>
      <c r="D7" s="1">
        <v>40</v>
      </c>
      <c r="E7" s="1">
        <v>41435</v>
      </c>
      <c r="F7" s="1">
        <v>15</v>
      </c>
    </row>
    <row r="8" spans="1:6">
      <c r="A8">
        <v>6</v>
      </c>
      <c r="B8" t="s">
        <v>76</v>
      </c>
      <c r="C8" s="1">
        <v>41447</v>
      </c>
      <c r="D8" s="1">
        <v>1</v>
      </c>
      <c r="E8" s="1">
        <v>41447</v>
      </c>
      <c r="F8" s="1">
        <v>3</v>
      </c>
    </row>
    <row r="9" spans="1:6">
      <c r="A9">
        <v>7</v>
      </c>
      <c r="B9" t="s">
        <v>77</v>
      </c>
      <c r="C9" s="1">
        <v>41434</v>
      </c>
      <c r="D9" s="1">
        <v>14</v>
      </c>
      <c r="E9" s="1">
        <v>41434</v>
      </c>
      <c r="F9" s="1">
        <v>14</v>
      </c>
    </row>
    <row r="10" spans="1:6">
      <c r="A10">
        <v>8</v>
      </c>
      <c r="B10" t="s">
        <v>78</v>
      </c>
      <c r="C10" s="1">
        <v>41444</v>
      </c>
      <c r="D10" s="1">
        <v>6</v>
      </c>
      <c r="E10" s="1">
        <v>41444</v>
      </c>
      <c r="F10" s="1">
        <v>6</v>
      </c>
    </row>
    <row r="11" spans="1:6">
      <c r="A11">
        <v>9</v>
      </c>
      <c r="B11" t="s">
        <v>79</v>
      </c>
      <c r="C11" s="1">
        <v>41433</v>
      </c>
      <c r="D11" s="1">
        <v>30</v>
      </c>
      <c r="E11" s="1">
        <v>41433</v>
      </c>
      <c r="F11" s="1">
        <v>17</v>
      </c>
    </row>
    <row r="12" spans="1:6">
      <c r="A12">
        <v>10</v>
      </c>
      <c r="B12" t="s">
        <v>80</v>
      </c>
      <c r="C12" s="1">
        <v>41437</v>
      </c>
      <c r="D12" s="1">
        <v>13</v>
      </c>
      <c r="E12" s="1">
        <v>41437</v>
      </c>
      <c r="F12" s="1">
        <v>13</v>
      </c>
    </row>
    <row r="13" spans="1:6">
      <c r="A13">
        <v>11</v>
      </c>
      <c r="B13" t="s">
        <v>81</v>
      </c>
      <c r="C13" s="1">
        <v>41397</v>
      </c>
      <c r="D13" s="1">
        <v>10</v>
      </c>
      <c r="E13" s="1">
        <v>41397</v>
      </c>
      <c r="F13" s="1">
        <v>9</v>
      </c>
    </row>
    <row r="14" spans="1:6">
      <c r="A14">
        <v>12</v>
      </c>
      <c r="B14" t="s">
        <v>82</v>
      </c>
      <c r="C14" s="1">
        <v>41389</v>
      </c>
      <c r="D14" s="1">
        <v>32</v>
      </c>
      <c r="E14" s="1">
        <v>41389</v>
      </c>
      <c r="F14" s="1">
        <v>32</v>
      </c>
    </row>
    <row r="15" spans="1:6">
      <c r="A15">
        <v>13</v>
      </c>
      <c r="B15" t="s">
        <v>83</v>
      </c>
      <c r="C15" s="1">
        <v>41392</v>
      </c>
      <c r="D15" s="1">
        <v>9</v>
      </c>
      <c r="E15" s="1">
        <v>41392</v>
      </c>
      <c r="F15" s="1">
        <v>9</v>
      </c>
    </row>
    <row r="16" spans="1:6">
      <c r="A16">
        <v>14</v>
      </c>
      <c r="B16" t="s">
        <v>84</v>
      </c>
      <c r="C16" s="1">
        <v>41407</v>
      </c>
      <c r="D16" s="1">
        <v>15</v>
      </c>
      <c r="E16" s="1">
        <v>41407</v>
      </c>
      <c r="F16" s="1">
        <v>15</v>
      </c>
    </row>
    <row r="17" spans="1:6">
      <c r="A17">
        <v>15</v>
      </c>
      <c r="B17" t="s">
        <v>85</v>
      </c>
      <c r="C17" s="1">
        <v>41402</v>
      </c>
      <c r="D17" s="1">
        <v>35</v>
      </c>
      <c r="E17" s="1">
        <v>41402</v>
      </c>
      <c r="F17" s="1">
        <v>36</v>
      </c>
    </row>
    <row r="18" spans="1:6">
      <c r="A18">
        <v>16</v>
      </c>
      <c r="B18" t="s">
        <v>86</v>
      </c>
      <c r="C18" s="1">
        <v>41402</v>
      </c>
      <c r="D18" s="1">
        <v>30</v>
      </c>
      <c r="E18" s="1">
        <v>41402</v>
      </c>
      <c r="F18" s="1">
        <v>30</v>
      </c>
    </row>
    <row r="19" spans="1:6">
      <c r="A19">
        <v>17</v>
      </c>
      <c r="B19" t="s">
        <v>87</v>
      </c>
      <c r="C19" s="1">
        <v>41415</v>
      </c>
      <c r="D19" s="1">
        <v>10</v>
      </c>
      <c r="E19" s="1">
        <v>41415</v>
      </c>
      <c r="F19" s="1">
        <v>10</v>
      </c>
    </row>
    <row r="20" spans="1:6">
      <c r="A20">
        <v>18</v>
      </c>
      <c r="B20" t="s">
        <v>88</v>
      </c>
      <c r="C20" s="1">
        <v>41418</v>
      </c>
      <c r="D20" s="1">
        <v>15</v>
      </c>
      <c r="E20" s="1">
        <v>41417</v>
      </c>
      <c r="F20" s="1">
        <v>16</v>
      </c>
    </row>
    <row r="21" spans="1:6">
      <c r="A21">
        <v>19</v>
      </c>
      <c r="B21" t="s">
        <v>89</v>
      </c>
      <c r="C21" s="1">
        <v>41402</v>
      </c>
      <c r="D21" s="1">
        <v>48</v>
      </c>
      <c r="E21" s="1">
        <v>41402</v>
      </c>
      <c r="F21" s="1">
        <v>46</v>
      </c>
    </row>
    <row r="22" spans="1:6">
      <c r="A22">
        <v>20</v>
      </c>
      <c r="B22" t="s">
        <v>90</v>
      </c>
      <c r="C22" s="1">
        <v>41403</v>
      </c>
      <c r="D22" s="1">
        <v>38</v>
      </c>
      <c r="E22" s="1">
        <v>41403</v>
      </c>
      <c r="F22" s="1">
        <v>38</v>
      </c>
    </row>
    <row r="23" spans="1:6">
      <c r="A23">
        <v>21</v>
      </c>
      <c r="B23" t="s">
        <v>91</v>
      </c>
      <c r="C23" s="1">
        <v>41426</v>
      </c>
      <c r="D23" s="1">
        <v>10</v>
      </c>
      <c r="E23" s="1">
        <v>41426</v>
      </c>
      <c r="F23" s="1">
        <v>10</v>
      </c>
    </row>
    <row r="24" spans="1:6">
      <c r="A24">
        <v>22</v>
      </c>
      <c r="B24" t="s">
        <v>92</v>
      </c>
      <c r="C24" s="1">
        <v>41423</v>
      </c>
      <c r="D24" s="1">
        <v>30</v>
      </c>
      <c r="E24" s="1">
        <v>41423</v>
      </c>
      <c r="F24" s="1">
        <v>27</v>
      </c>
    </row>
    <row r="25" spans="1:6">
      <c r="A25">
        <v>23</v>
      </c>
      <c r="B25" t="s">
        <v>93</v>
      </c>
      <c r="C25" s="1">
        <v>41423</v>
      </c>
      <c r="D25" s="1">
        <v>30</v>
      </c>
      <c r="E25" s="1">
        <v>41423</v>
      </c>
      <c r="F25" s="1">
        <v>27</v>
      </c>
    </row>
    <row r="26" spans="1:6">
      <c r="A26">
        <v>24</v>
      </c>
      <c r="B26" t="s">
        <v>94</v>
      </c>
      <c r="C26" s="1">
        <v>41423</v>
      </c>
      <c r="D26" s="1">
        <v>30</v>
      </c>
      <c r="E26" s="1">
        <v>41423</v>
      </c>
      <c r="F26" s="1">
        <v>27</v>
      </c>
    </row>
    <row r="27" spans="1:6">
      <c r="A27">
        <v>25</v>
      </c>
      <c r="B27" t="s">
        <v>95</v>
      </c>
      <c r="C27" s="1">
        <v>41447</v>
      </c>
      <c r="D27" s="1">
        <v>6</v>
      </c>
      <c r="E27" s="1">
        <v>41447</v>
      </c>
      <c r="F27" s="1">
        <v>3</v>
      </c>
    </row>
    <row r="28" spans="1:6">
      <c r="A28">
        <v>26</v>
      </c>
      <c r="B28" t="s">
        <v>96</v>
      </c>
      <c r="C28" s="1">
        <v>41372</v>
      </c>
      <c r="D28" s="1">
        <v>61</v>
      </c>
      <c r="E28" s="1">
        <v>41372</v>
      </c>
      <c r="F28" s="1">
        <v>61</v>
      </c>
    </row>
    <row r="29" spans="1:6">
      <c r="A29">
        <v>27</v>
      </c>
      <c r="B29" t="s">
        <v>73</v>
      </c>
      <c r="C29" s="1">
        <v>41432</v>
      </c>
      <c r="D29" s="1">
        <v>7</v>
      </c>
      <c r="E29" s="1">
        <v>41432</v>
      </c>
      <c r="F29" s="1">
        <v>7</v>
      </c>
    </row>
    <row r="30" spans="1:6">
      <c r="A30">
        <v>28</v>
      </c>
      <c r="B30" t="s">
        <v>83</v>
      </c>
      <c r="C30" s="1">
        <v>41392</v>
      </c>
      <c r="D30" s="1">
        <v>9</v>
      </c>
      <c r="E30" s="1">
        <v>41392</v>
      </c>
      <c r="F30" s="1">
        <v>9</v>
      </c>
    </row>
    <row r="31" spans="1:6">
      <c r="A31">
        <v>29</v>
      </c>
      <c r="B31" t="s">
        <v>82</v>
      </c>
      <c r="C31" s="1">
        <v>41389</v>
      </c>
      <c r="D31" s="1">
        <v>32</v>
      </c>
      <c r="E31" s="1">
        <v>41389</v>
      </c>
      <c r="F31" s="1">
        <v>32</v>
      </c>
    </row>
    <row r="32" spans="1:6">
      <c r="A32">
        <v>30</v>
      </c>
      <c r="B32" t="s">
        <v>86</v>
      </c>
      <c r="C32" s="1">
        <v>41402</v>
      </c>
      <c r="D32" s="1">
        <v>30</v>
      </c>
      <c r="E32" s="1">
        <v>41402</v>
      </c>
      <c r="F32" s="1">
        <v>30</v>
      </c>
    </row>
    <row r="33" spans="1:6">
      <c r="A33">
        <v>31</v>
      </c>
      <c r="B33" t="s">
        <v>88</v>
      </c>
      <c r="C33" s="1">
        <v>41421</v>
      </c>
      <c r="D33" s="1">
        <v>15</v>
      </c>
      <c r="E33" s="1">
        <v>41421</v>
      </c>
      <c r="F33" s="1">
        <v>15</v>
      </c>
    </row>
    <row r="34" spans="1:6">
      <c r="A34">
        <v>32</v>
      </c>
      <c r="B34" t="s">
        <v>97</v>
      </c>
      <c r="C34" s="1">
        <v>41406</v>
      </c>
      <c r="D34" s="1">
        <v>10</v>
      </c>
      <c r="E34" s="1">
        <v>41406</v>
      </c>
      <c r="F34" s="1">
        <v>10</v>
      </c>
    </row>
    <row r="35" spans="1:6">
      <c r="A35">
        <v>33</v>
      </c>
      <c r="B35" t="s">
        <v>98</v>
      </c>
      <c r="C35" s="1">
        <v>41416</v>
      </c>
      <c r="D35" s="1">
        <v>30</v>
      </c>
      <c r="E35" s="1">
        <v>41416</v>
      </c>
      <c r="F35" s="1">
        <v>34</v>
      </c>
    </row>
    <row r="36" spans="1:6">
      <c r="A36">
        <v>34</v>
      </c>
      <c r="B36" t="s">
        <v>99</v>
      </c>
      <c r="C36" s="1">
        <v>41401</v>
      </c>
      <c r="D36" s="1">
        <v>45</v>
      </c>
      <c r="E36" s="1">
        <v>41401</v>
      </c>
      <c r="F36" s="1">
        <v>49</v>
      </c>
    </row>
    <row r="37" spans="1:6">
      <c r="A37">
        <v>35</v>
      </c>
      <c r="B37" t="s">
        <v>100</v>
      </c>
      <c r="C37" s="1">
        <v>41425</v>
      </c>
      <c r="D37" s="1">
        <v>14</v>
      </c>
      <c r="E37" s="1">
        <v>41425</v>
      </c>
      <c r="F37" s="1">
        <v>14</v>
      </c>
    </row>
    <row r="38" spans="1:6">
      <c r="A38">
        <v>36</v>
      </c>
      <c r="B38" t="s">
        <v>101</v>
      </c>
      <c r="C38" s="1">
        <v>41372</v>
      </c>
      <c r="D38" s="1">
        <v>81</v>
      </c>
      <c r="E38" s="1">
        <v>41372</v>
      </c>
      <c r="F38" s="1">
        <v>78</v>
      </c>
    </row>
    <row r="39" spans="1:6">
      <c r="A39">
        <v>37</v>
      </c>
      <c r="B39" t="s">
        <v>102</v>
      </c>
      <c r="C39" s="1">
        <v>41398</v>
      </c>
      <c r="D39" s="1">
        <v>2</v>
      </c>
      <c r="E39" s="1">
        <v>41398</v>
      </c>
      <c r="F39" s="1">
        <v>2</v>
      </c>
    </row>
    <row r="40" spans="1:6">
      <c r="A40">
        <v>38</v>
      </c>
      <c r="B40" t="s">
        <v>103</v>
      </c>
      <c r="C40" s="1">
        <v>41400</v>
      </c>
      <c r="D40" s="1">
        <v>1</v>
      </c>
      <c r="E40" s="1">
        <v>41400</v>
      </c>
      <c r="F40" s="1">
        <v>1</v>
      </c>
    </row>
    <row r="41" spans="1:6">
      <c r="A41">
        <v>39</v>
      </c>
      <c r="B41" t="s">
        <v>104</v>
      </c>
      <c r="C41" s="1">
        <v>41401</v>
      </c>
      <c r="D41" s="1">
        <v>3</v>
      </c>
      <c r="E41" s="1">
        <v>41401</v>
      </c>
      <c r="F41" s="1">
        <v>3</v>
      </c>
    </row>
    <row r="42" spans="1:6">
      <c r="A42">
        <v>40</v>
      </c>
      <c r="B42" t="s">
        <v>105</v>
      </c>
      <c r="C42" s="1">
        <v>41404</v>
      </c>
      <c r="D42" s="1">
        <v>2</v>
      </c>
      <c r="E42" s="1">
        <v>41404</v>
      </c>
      <c r="F42" s="1">
        <v>2</v>
      </c>
    </row>
    <row r="43" spans="1:6">
      <c r="A43">
        <v>41</v>
      </c>
      <c r="B43" t="s">
        <v>106</v>
      </c>
      <c r="C43" s="1">
        <v>41406</v>
      </c>
      <c r="D43" s="1">
        <v>20</v>
      </c>
      <c r="E43" s="1">
        <v>41406</v>
      </c>
      <c r="F43" s="1">
        <v>20</v>
      </c>
    </row>
    <row r="44" spans="1:6">
      <c r="A44">
        <v>42</v>
      </c>
      <c r="B44" t="s">
        <v>107</v>
      </c>
      <c r="C44" s="1">
        <v>41398</v>
      </c>
      <c r="D44" s="1">
        <v>28</v>
      </c>
      <c r="E44" s="1">
        <v>41398</v>
      </c>
      <c r="F44" s="1">
        <v>28</v>
      </c>
    </row>
    <row r="45" spans="1:6">
      <c r="A45">
        <v>43</v>
      </c>
      <c r="B45" t="s">
        <v>108</v>
      </c>
      <c r="C45" s="1">
        <v>41426</v>
      </c>
      <c r="D45" s="1">
        <v>27</v>
      </c>
      <c r="E45" s="1">
        <v>41426</v>
      </c>
      <c r="F45" s="1">
        <v>24</v>
      </c>
    </row>
    <row r="46" spans="1:6">
      <c r="A46">
        <v>44</v>
      </c>
      <c r="B46" t="s">
        <v>109</v>
      </c>
      <c r="C46" s="1">
        <v>41403</v>
      </c>
      <c r="D46" s="1">
        <v>40</v>
      </c>
      <c r="E46" s="1">
        <v>41403</v>
      </c>
      <c r="F46" s="1">
        <v>40</v>
      </c>
    </row>
    <row r="47" spans="1:6">
      <c r="A47">
        <v>45</v>
      </c>
      <c r="B47" t="s">
        <v>110</v>
      </c>
      <c r="C47" s="1">
        <v>41415</v>
      </c>
      <c r="D47" s="1">
        <v>27</v>
      </c>
      <c r="E47" s="1">
        <v>41415</v>
      </c>
      <c r="F47" s="1">
        <v>27</v>
      </c>
    </row>
    <row r="48" spans="1:6">
      <c r="A48">
        <v>46</v>
      </c>
      <c r="B48" t="s">
        <v>111</v>
      </c>
      <c r="C48" s="1">
        <v>41437</v>
      </c>
      <c r="D48" s="1">
        <v>16</v>
      </c>
      <c r="E48" s="1">
        <v>41437</v>
      </c>
      <c r="F48" s="1">
        <v>13</v>
      </c>
    </row>
    <row r="49" spans="1:6">
      <c r="A49">
        <v>47</v>
      </c>
      <c r="B49" t="s">
        <v>112</v>
      </c>
      <c r="C49" s="1">
        <v>41438</v>
      </c>
      <c r="D49" s="1">
        <v>15</v>
      </c>
      <c r="E49" s="1">
        <v>41438</v>
      </c>
      <c r="F49" s="1">
        <v>12</v>
      </c>
    </row>
    <row r="50" spans="1:6">
      <c r="A50">
        <v>48</v>
      </c>
      <c r="B50" t="s">
        <v>113</v>
      </c>
      <c r="C50" s="1">
        <v>41438</v>
      </c>
      <c r="D50" s="1">
        <v>15</v>
      </c>
      <c r="E50" s="1">
        <v>41438</v>
      </c>
      <c r="F50" s="1">
        <v>12</v>
      </c>
    </row>
    <row r="51" spans="1:6">
      <c r="A51">
        <v>49</v>
      </c>
      <c r="B51" t="s">
        <v>114</v>
      </c>
      <c r="C51" s="1">
        <v>41398</v>
      </c>
      <c r="D51" s="1">
        <v>55</v>
      </c>
      <c r="E51" s="1">
        <v>41398</v>
      </c>
      <c r="F51" s="1">
        <v>52</v>
      </c>
    </row>
    <row r="52" spans="1:6">
      <c r="A52">
        <v>50</v>
      </c>
      <c r="B52" t="s">
        <v>115</v>
      </c>
      <c r="C52" s="1">
        <v>41409</v>
      </c>
      <c r="D52" s="1">
        <v>3</v>
      </c>
      <c r="E52" s="1">
        <v>41409</v>
      </c>
      <c r="F52" s="1">
        <v>3</v>
      </c>
    </row>
    <row r="53" spans="1:6">
      <c r="A53">
        <v>51</v>
      </c>
      <c r="B53" t="s">
        <v>116</v>
      </c>
      <c r="C53" s="1">
        <v>41412</v>
      </c>
      <c r="D53" s="1">
        <v>4</v>
      </c>
      <c r="E53" s="1">
        <v>41412</v>
      </c>
      <c r="F53" s="1">
        <v>4</v>
      </c>
    </row>
    <row r="54" spans="1:6">
      <c r="A54">
        <v>52</v>
      </c>
      <c r="B54" t="s">
        <v>117</v>
      </c>
      <c r="C54" s="1">
        <v>41416</v>
      </c>
      <c r="D54" s="1">
        <v>8</v>
      </c>
      <c r="E54" s="1">
        <v>41416</v>
      </c>
      <c r="F54" s="1">
        <v>8</v>
      </c>
    </row>
    <row r="55" spans="1:6">
      <c r="A55">
        <v>53</v>
      </c>
      <c r="B55" t="s">
        <v>118</v>
      </c>
      <c r="C55" s="1">
        <v>41425</v>
      </c>
      <c r="D55" s="1">
        <v>1</v>
      </c>
      <c r="E55" s="1">
        <v>41425</v>
      </c>
      <c r="F55" s="1">
        <v>1</v>
      </c>
    </row>
    <row r="56" spans="1:6">
      <c r="A56">
        <v>54</v>
      </c>
      <c r="B56" t="s">
        <v>119</v>
      </c>
      <c r="C56" s="1">
        <v>41426</v>
      </c>
      <c r="D56" s="1">
        <v>1</v>
      </c>
      <c r="E56" s="1">
        <v>41426</v>
      </c>
      <c r="F56" s="1">
        <v>1</v>
      </c>
    </row>
    <row r="57" spans="1:6">
      <c r="A57">
        <v>55</v>
      </c>
      <c r="B57" t="s">
        <v>120</v>
      </c>
      <c r="C57" s="1">
        <v>41427</v>
      </c>
      <c r="D57" s="1">
        <v>2</v>
      </c>
      <c r="E57" s="1">
        <v>41427</v>
      </c>
      <c r="F57" s="1">
        <v>2</v>
      </c>
    </row>
    <row r="58" spans="1:6">
      <c r="A58">
        <v>56</v>
      </c>
      <c r="B58" t="s">
        <v>121</v>
      </c>
      <c r="C58" s="1">
        <v>41430</v>
      </c>
      <c r="D58" s="1">
        <v>1</v>
      </c>
      <c r="E58" s="1">
        <v>41430</v>
      </c>
      <c r="F58" s="1">
        <v>1</v>
      </c>
    </row>
    <row r="59" spans="1:6">
      <c r="A59">
        <v>57</v>
      </c>
      <c r="B59" t="s">
        <v>122</v>
      </c>
      <c r="C59" s="1">
        <v>41438</v>
      </c>
      <c r="D59" s="1">
        <v>2</v>
      </c>
      <c r="E59" s="1">
        <v>41438</v>
      </c>
      <c r="F59" s="1">
        <v>2</v>
      </c>
    </row>
    <row r="60" spans="1:6">
      <c r="A60">
        <v>58</v>
      </c>
      <c r="B60" t="s">
        <v>123</v>
      </c>
      <c r="C60" s="1">
        <v>41440</v>
      </c>
      <c r="D60" s="1">
        <v>10</v>
      </c>
      <c r="E60" s="1">
        <v>41440</v>
      </c>
      <c r="F60" s="1">
        <v>10</v>
      </c>
    </row>
    <row r="61" spans="1:6">
      <c r="A61">
        <v>59</v>
      </c>
      <c r="B61" t="s">
        <v>124</v>
      </c>
      <c r="C61" s="1">
        <v>41409</v>
      </c>
      <c r="D61" s="1">
        <v>41</v>
      </c>
      <c r="E61" s="1">
        <v>41409</v>
      </c>
      <c r="F61" s="1">
        <v>41</v>
      </c>
    </row>
    <row r="62" spans="1:6">
      <c r="A62">
        <v>60</v>
      </c>
      <c r="B62" t="s">
        <v>125</v>
      </c>
      <c r="C62" s="1">
        <v>41446</v>
      </c>
      <c r="D62" s="1">
        <v>7</v>
      </c>
      <c r="E62" s="1">
        <v>41446</v>
      </c>
      <c r="F62" s="1">
        <v>4</v>
      </c>
    </row>
    <row r="63" spans="1:6">
      <c r="A63">
        <v>61</v>
      </c>
      <c r="B63" t="s">
        <v>126</v>
      </c>
      <c r="C63" s="1">
        <v>41443</v>
      </c>
      <c r="D63" s="1">
        <v>10</v>
      </c>
      <c r="E63" s="1">
        <v>41443</v>
      </c>
      <c r="F63" s="1">
        <v>7</v>
      </c>
    </row>
  </sheetData>
  <pageMargins left="0.699305555555556" right="0.699305555555556" top="0.75" bottom="0.75" header="0.3" footer="0.3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2</vt:i4>
      </vt:variant>
    </vt:vector>
  </HeadingPairs>
  <TitlesOfParts>
    <vt:vector size="2" baseType="lpstr">
      <vt:lpstr>Plan明细</vt:lpstr>
      <vt:lpstr>横道图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1996-12-17T01:32:00Z</dcterms:created>
  <cp:lastPrinted>2008-08-02T08:37:00Z</cp:lastPrinted>
  <dcterms:modified xsi:type="dcterms:W3CDTF">2018-05-10T14:00:22Z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