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definedNames>
    <definedName name="Plan 1">Sheet1!$B$13:$H$34</definedName>
  </definedNames>
  <calcPr calcId="144525"/>
</workbook>
</file>

<file path=xl/sharedStrings.xml><?xml version="1.0" encoding="utf-8"?>
<sst xmlns="http://schemas.openxmlformats.org/spreadsheetml/2006/main" count="46" uniqueCount="25">
  <si>
    <t>工程ConstructionProgressPlan表</t>
  </si>
  <si>
    <t>总工程Project</t>
  </si>
  <si>
    <t>日</t>
  </si>
  <si>
    <t>一</t>
  </si>
  <si>
    <t>二</t>
  </si>
  <si>
    <t>三</t>
  </si>
  <si>
    <t>四</t>
  </si>
  <si>
    <t>五</t>
  </si>
  <si>
    <t>六</t>
  </si>
  <si>
    <t>设置Start Date</t>
  </si>
  <si>
    <t>设置End Date</t>
  </si>
  <si>
    <t>工程</t>
  </si>
  <si>
    <t>Start Date</t>
  </si>
  <si>
    <t>End Date</t>
  </si>
  <si>
    <t>工作日</t>
  </si>
  <si>
    <t>工程-1</t>
  </si>
  <si>
    <t>工程-2</t>
  </si>
  <si>
    <t>工程-3</t>
  </si>
  <si>
    <t>工程-4</t>
  </si>
  <si>
    <t>工程-5</t>
  </si>
  <si>
    <t>工程-6</t>
  </si>
  <si>
    <t>工程-7</t>
  </si>
  <si>
    <t>工程-8</t>
  </si>
  <si>
    <t>工程-9</t>
  </si>
  <si>
    <t>工程-10</t>
  </si>
</sst>
</file>

<file path=xl/styles.xml><?xml version="1.0" encoding="utf-8"?>
<styleSheet xmlns="http://schemas.openxmlformats.org/spreadsheetml/2006/main">
  <numFmts count="9">
    <numFmt numFmtId="176" formatCode="m/d;@"/>
    <numFmt numFmtId="177" formatCode="0&quot;项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yyyy&quot;年&quot;m&quot;月&quot;d&quot;日&quot;;@"/>
    <numFmt numFmtId="179" formatCode="yyyy&quot;年&quot;m&quot;月&quot;;@"/>
    <numFmt numFmtId="180" formatCode="d"/>
  </numFmts>
  <fonts count="27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4"/>
      <color theme="0"/>
      <name val="字魂45号-冰宇雅宋"/>
      <charset val="0"/>
    </font>
    <font>
      <b/>
      <sz val="11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0"/>
      <color theme="1"/>
      <name val="字魂45号-冰宇雅宋"/>
      <charset val="134"/>
    </font>
    <font>
      <b/>
      <i/>
      <sz val="12"/>
      <color theme="1"/>
      <name val="字魂45号-冰宇雅宋"/>
      <charset val="0"/>
    </font>
    <font>
      <b/>
      <sz val="10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91A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3891A7"/>
      </left>
      <right/>
      <top style="thin">
        <color rgb="FF3891A7"/>
      </top>
      <bottom style="thin">
        <color rgb="FF3891A7"/>
      </bottom>
      <diagonal/>
    </border>
    <border>
      <left/>
      <right/>
      <top style="thin">
        <color rgb="FF3891A7"/>
      </top>
      <bottom style="thin">
        <color rgb="FF3891A7"/>
      </bottom>
      <diagonal/>
    </border>
    <border>
      <left/>
      <right style="thin">
        <color rgb="FF3891A7"/>
      </right>
      <top style="thin">
        <color rgb="FF3891A7"/>
      </top>
      <bottom style="thin">
        <color rgb="FF3891A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05"/>
      </bottom>
      <diagonal/>
    </border>
    <border>
      <left/>
      <right/>
      <top style="thin">
        <color theme="0" tint="-0.05"/>
      </top>
      <bottom style="thin">
        <color theme="0" tint="-0.0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2" fillId="3" borderId="0" xfId="1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179" fontId="6" fillId="2" borderId="0" xfId="10" applyNumberFormat="1" applyFont="1" applyFill="1" applyAlignment="1">
      <alignment horizontal="left" vertical="center"/>
    </xf>
    <xf numFmtId="0" fontId="6" fillId="0" borderId="0" xfId="10" applyFont="1">
      <alignment vertical="center"/>
    </xf>
    <xf numFmtId="0" fontId="1" fillId="2" borderId="0" xfId="0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>
      <alignment vertical="center"/>
    </xf>
    <xf numFmtId="180" fontId="7" fillId="3" borderId="4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>
      <alignment vertical="center"/>
    </xf>
    <xf numFmtId="176" fontId="1" fillId="2" borderId="6" xfId="0" applyNumberFormat="1" applyFont="1" applyFill="1" applyBorder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theme="1"/>
      </font>
      <fill>
        <patternFill patternType="solid">
          <bgColor theme="8" tint="0.8"/>
        </patternFill>
      </fill>
    </dxf>
    <dxf>
      <font>
        <color theme="0"/>
      </font>
      <fill>
        <gradientFill degree="90">
          <stop position="0">
            <color rgb="FF296B7C"/>
          </stop>
          <stop position="1">
            <color rgb="FF296B7C"/>
          </stop>
        </gradientFill>
      </fill>
    </dxf>
    <dxf>
      <fill>
        <gradientFill degree="90">
          <stop position="0">
            <color theme="0"/>
          </stop>
          <stop position="0.5">
            <color rgb="FF3891A7"/>
          </stop>
          <stop position="1">
            <color theme="0"/>
          </stop>
        </gradientFill>
      </fill>
      <border>
        <left/>
        <right/>
        <top/>
        <bottom/>
      </border>
    </dxf>
    <dxf>
      <border>
        <right style="thin">
          <color rgb="FFFF0000"/>
        </right>
      </border>
    </dxf>
  </dxfs>
  <tableStyles count="0" defaultTableStyle="TableStyleMedium2" defaultPivotStyle="PivotStyleLight16"/>
  <colors>
    <mruColors>
      <color rgb="00D8EDF2"/>
      <color rgb="007EC2D3"/>
      <color rgb="00296B7C"/>
      <color rgb="003AD8C7"/>
      <color rgb="00FEB80A"/>
      <color rgb="00EEAB59"/>
      <color rgb="00FAE0C5"/>
      <color rgb="00EFAA5B"/>
      <color rgb="00FFFFFF"/>
      <color rgb="003891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相邻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cer.com/designer/detail/344613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5"/>
  <sheetViews>
    <sheetView showGridLines="0" tabSelected="1" workbookViewId="0">
      <selection activeCell="AQ8" sqref="AQ8"/>
    </sheetView>
  </sheetViews>
  <sheetFormatPr defaultColWidth="9" defaultRowHeight="13.8"/>
  <cols>
    <col min="1" max="1" width="2.12962962962963" style="1" customWidth="1"/>
    <col min="2" max="7" width="5.75925925925926" style="3" customWidth="1"/>
    <col min="8" max="8" width="7.12962962962963" style="3" customWidth="1"/>
    <col min="9" max="17" width="2.75925925925926" style="4" customWidth="1"/>
    <col min="18" max="39" width="3.37962962962963" style="4" customWidth="1"/>
    <col min="40" max="40" width="2.25" style="5" customWidth="1"/>
    <col min="41" max="16384" width="9" style="5"/>
  </cols>
  <sheetData>
    <row r="1" ht="11" customHeight="1"/>
    <row r="2" ht="39" customHeight="1" spans="2:39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="1" customFormat="1" ht="9" customHeight="1" spans="9:39">
      <c r="I3" s="22"/>
      <c r="J3" s="22"/>
      <c r="K3" s="22"/>
      <c r="L3" s="22"/>
      <c r="M3" s="22"/>
      <c r="N3" s="22"/>
      <c r="O3" s="22"/>
      <c r="Q3" s="22"/>
      <c r="R3" s="22"/>
      <c r="S3" s="22"/>
      <c r="T3" s="22"/>
      <c r="U3" s="22"/>
      <c r="V3" s="22"/>
      <c r="W3" s="22"/>
      <c r="Y3" s="22"/>
      <c r="Z3" s="22"/>
      <c r="AA3" s="22"/>
      <c r="AB3" s="22"/>
      <c r="AC3" s="22"/>
      <c r="AD3" s="22"/>
      <c r="AE3" s="22"/>
      <c r="AG3" s="22"/>
      <c r="AH3" s="22"/>
      <c r="AI3" s="22"/>
      <c r="AJ3" s="22"/>
      <c r="AK3" s="22"/>
      <c r="AL3" s="22"/>
      <c r="AM3" s="22"/>
    </row>
    <row r="4" s="1" customFormat="1" ht="21" customHeight="1" spans="2:39">
      <c r="B4" s="7" t="s">
        <v>1</v>
      </c>
      <c r="C4" s="7"/>
      <c r="D4" s="7"/>
      <c r="E4" s="8">
        <f>COUNTA(B13:C20000)</f>
        <v>10</v>
      </c>
      <c r="F4" s="9"/>
      <c r="G4" s="10"/>
      <c r="I4" s="23">
        <f ca="1">NOW()</f>
        <v>44381.7518634259</v>
      </c>
      <c r="J4" s="23"/>
      <c r="K4" s="23"/>
      <c r="L4" s="23"/>
      <c r="M4" s="23"/>
      <c r="N4" s="23"/>
      <c r="O4" s="23"/>
      <c r="P4" s="24"/>
      <c r="Q4" s="23">
        <f ca="1">I4+31</f>
        <v>44412.7518634259</v>
      </c>
      <c r="R4" s="23"/>
      <c r="S4" s="23"/>
      <c r="T4" s="23"/>
      <c r="U4" s="23"/>
      <c r="V4" s="23"/>
      <c r="W4" s="23"/>
      <c r="X4" s="24"/>
      <c r="Y4" s="23">
        <f ca="1">Q4+31</f>
        <v>44443.7518634259</v>
      </c>
      <c r="Z4" s="23"/>
      <c r="AA4" s="23"/>
      <c r="AB4" s="23"/>
      <c r="AC4" s="23"/>
      <c r="AD4" s="23"/>
      <c r="AE4" s="23"/>
      <c r="AF4" s="24"/>
      <c r="AG4" s="23">
        <f ca="1">Y4+31</f>
        <v>44474.7518634259</v>
      </c>
      <c r="AH4" s="23"/>
      <c r="AI4" s="23"/>
      <c r="AJ4" s="23"/>
      <c r="AK4" s="23"/>
      <c r="AL4" s="23"/>
      <c r="AM4" s="23"/>
    </row>
    <row r="5" ht="18" customHeight="1" spans="9:39">
      <c r="I5" s="25" t="s">
        <v>2</v>
      </c>
      <c r="J5" s="25" t="s">
        <v>3</v>
      </c>
      <c r="K5" s="25" t="s">
        <v>4</v>
      </c>
      <c r="L5" s="25" t="s">
        <v>5</v>
      </c>
      <c r="M5" s="25" t="s">
        <v>6</v>
      </c>
      <c r="N5" s="25" t="s">
        <v>7</v>
      </c>
      <c r="O5" s="25" t="s">
        <v>8</v>
      </c>
      <c r="Q5" s="25" t="s">
        <v>2</v>
      </c>
      <c r="R5" s="25" t="s">
        <v>3</v>
      </c>
      <c r="S5" s="25" t="s">
        <v>4</v>
      </c>
      <c r="T5" s="25" t="s">
        <v>5</v>
      </c>
      <c r="U5" s="25" t="s">
        <v>6</v>
      </c>
      <c r="V5" s="25" t="s">
        <v>7</v>
      </c>
      <c r="W5" s="25" t="s">
        <v>8</v>
      </c>
      <c r="Y5" s="25" t="s">
        <v>2</v>
      </c>
      <c r="Z5" s="25" t="s">
        <v>3</v>
      </c>
      <c r="AA5" s="25" t="s">
        <v>4</v>
      </c>
      <c r="AB5" s="25" t="s">
        <v>5</v>
      </c>
      <c r="AC5" s="25" t="s">
        <v>6</v>
      </c>
      <c r="AD5" s="25" t="s">
        <v>7</v>
      </c>
      <c r="AE5" s="25" t="s">
        <v>8</v>
      </c>
      <c r="AG5" s="25" t="s">
        <v>2</v>
      </c>
      <c r="AH5" s="25" t="s">
        <v>3</v>
      </c>
      <c r="AI5" s="25" t="s">
        <v>4</v>
      </c>
      <c r="AJ5" s="25" t="s">
        <v>5</v>
      </c>
      <c r="AK5" s="25" t="s">
        <v>6</v>
      </c>
      <c r="AL5" s="25" t="s">
        <v>7</v>
      </c>
      <c r="AM5" s="25" t="s">
        <v>8</v>
      </c>
    </row>
    <row r="6" ht="18" customHeight="1" spans="9:39">
      <c r="I6" s="26" t="str">
        <f ca="1" t="array" ref="I6:O10">IF(MONTH(DATE(YEAR(I4),MONTH(I4),1))&lt;&gt;MONTH(DATE(YEAR(I4),MONTH(I4),1)-(WEEKDAY(DATE(YEAR(I4),MONTH(I4),1))-1)+{0;1;2;3;4;5}*7+{1,2,3,4,5,6,7}-1),"",DATE(YEAR(I4),MONTH(I4),1)-(WEEKDAY(DATE(YEAR(I4),MONTH(I4),1))-1)+{0;1;2;3;4;5}*7+{1,2,3,4,5,6,7}-1)</f>
        <v/>
      </c>
      <c r="J6" s="26" t="str">
        <v/>
      </c>
      <c r="K6" s="26" t="str">
        <v/>
      </c>
      <c r="L6" s="26" t="str">
        <v/>
      </c>
      <c r="M6" s="26">
        <v>44378</v>
      </c>
      <c r="N6" s="26">
        <v>44379</v>
      </c>
      <c r="O6" s="26">
        <v>44380</v>
      </c>
      <c r="Q6" s="26">
        <f ca="1" t="array" ref="Q6:W10">IF(MONTH(DATE(YEAR(Q4),MONTH(Q4),1))&lt;&gt;MONTH(DATE(YEAR(Q4),MONTH(Q4),1)-(WEEKDAY(DATE(YEAR(Q4),MONTH(Q4),1))-1)+{0;1;2;3;4;5}*7+{1,2,3,4,5,6,7}-1),"",DATE(YEAR(Q4),MONTH(Q4),1)-(WEEKDAY(DATE(YEAR(Q4),MONTH(Q4),1))-1)+{0;1;2;3;4;5}*7+{1,2,3,4,5,6,7}-1)</f>
        <v>44409</v>
      </c>
      <c r="R6" s="26">
        <v>44410</v>
      </c>
      <c r="S6" s="26">
        <v>44411</v>
      </c>
      <c r="T6" s="26">
        <v>44412</v>
      </c>
      <c r="U6" s="26">
        <v>44413</v>
      </c>
      <c r="V6" s="26">
        <v>44414</v>
      </c>
      <c r="W6" s="26">
        <v>44415</v>
      </c>
      <c r="Y6" s="26" t="str">
        <f ca="1" t="array" ref="Y6:AE10">IF(MONTH(DATE(YEAR(Y4),MONTH(Y4),1))&lt;&gt;MONTH(DATE(YEAR(Y4),MONTH(Y4),1)-(WEEKDAY(DATE(YEAR(Y4),MONTH(Y4),1))-1)+{0;1;2;3;4;5}*7+{1,2,3,4,5,6,7}-1),"",DATE(YEAR(Y4),MONTH(Y4),1)-(WEEKDAY(DATE(YEAR(Y4),MONTH(Y4),1))-1)+{0;1;2;3;4;5}*7+{1,2,3,4,5,6,7}-1)</f>
        <v/>
      </c>
      <c r="Z6" s="26" t="str">
        <v/>
      </c>
      <c r="AA6" s="26" t="str">
        <v/>
      </c>
      <c r="AB6" s="26">
        <v>44440</v>
      </c>
      <c r="AC6" s="26">
        <v>44441</v>
      </c>
      <c r="AD6" s="26">
        <v>44442</v>
      </c>
      <c r="AE6" s="26">
        <v>44443</v>
      </c>
      <c r="AG6" s="26" t="str">
        <f ca="1" t="array" ref="AG6:AM10">IF(MONTH(DATE(YEAR(AG4),MONTH(AG4),1))&lt;&gt;MONTH(DATE(YEAR(AG4),MONTH(AG4),1)-(WEEKDAY(DATE(YEAR(AG4),MONTH(AG4),1))-1)+{0;1;2;3;4;5}*7+{1,2,3,4,5,6,7}-1),"",DATE(YEAR(AG4),MONTH(AG4),1)-(WEEKDAY(DATE(YEAR(AG4),MONTH(AG4),1))-1)+{0;1;2;3;4;5}*7+{1,2,3,4,5,6,7}-1)</f>
        <v/>
      </c>
      <c r="AH6" s="26" t="str">
        <v/>
      </c>
      <c r="AI6" s="26" t="str">
        <v/>
      </c>
      <c r="AJ6" s="26" t="str">
        <v/>
      </c>
      <c r="AK6" s="26" t="str">
        <v/>
      </c>
      <c r="AL6" s="26">
        <v>44470</v>
      </c>
      <c r="AM6" s="26">
        <v>44471</v>
      </c>
    </row>
    <row r="7" ht="18" customHeight="1" spans="9:39">
      <c r="I7" s="26">
        <v>44381</v>
      </c>
      <c r="J7" s="26">
        <v>44382</v>
      </c>
      <c r="K7" s="26">
        <v>44383</v>
      </c>
      <c r="L7" s="26">
        <v>44384</v>
      </c>
      <c r="M7" s="26">
        <v>44385</v>
      </c>
      <c r="N7" s="26">
        <v>44386</v>
      </c>
      <c r="O7" s="26">
        <v>44387</v>
      </c>
      <c r="Q7" s="26">
        <v>44416</v>
      </c>
      <c r="R7" s="26">
        <v>44417</v>
      </c>
      <c r="S7" s="26">
        <v>44418</v>
      </c>
      <c r="T7" s="26">
        <v>44419</v>
      </c>
      <c r="U7" s="26">
        <v>44420</v>
      </c>
      <c r="V7" s="26">
        <v>44421</v>
      </c>
      <c r="W7" s="26">
        <v>44422</v>
      </c>
      <c r="Y7" s="26">
        <v>44444</v>
      </c>
      <c r="Z7" s="26">
        <v>44445</v>
      </c>
      <c r="AA7" s="26">
        <v>44446</v>
      </c>
      <c r="AB7" s="26">
        <v>44447</v>
      </c>
      <c r="AC7" s="26">
        <v>44448</v>
      </c>
      <c r="AD7" s="26">
        <v>44449</v>
      </c>
      <c r="AE7" s="26">
        <v>44450</v>
      </c>
      <c r="AG7" s="26">
        <v>44472</v>
      </c>
      <c r="AH7" s="26">
        <v>44473</v>
      </c>
      <c r="AI7" s="26">
        <v>44474</v>
      </c>
      <c r="AJ7" s="26">
        <v>44475</v>
      </c>
      <c r="AK7" s="26">
        <v>44476</v>
      </c>
      <c r="AL7" s="26">
        <v>44477</v>
      </c>
      <c r="AM7" s="26">
        <v>44478</v>
      </c>
    </row>
    <row r="8" ht="18" customHeight="1" spans="2:39">
      <c r="B8" s="7" t="s">
        <v>9</v>
      </c>
      <c r="C8" s="7"/>
      <c r="D8" s="7"/>
      <c r="E8" s="11">
        <v>44256</v>
      </c>
      <c r="F8" s="12"/>
      <c r="G8" s="13"/>
      <c r="I8" s="26">
        <v>44388</v>
      </c>
      <c r="J8" s="26">
        <v>44389</v>
      </c>
      <c r="K8" s="26">
        <v>44390</v>
      </c>
      <c r="L8" s="26">
        <v>44391</v>
      </c>
      <c r="M8" s="26">
        <v>44392</v>
      </c>
      <c r="N8" s="26">
        <v>44393</v>
      </c>
      <c r="O8" s="26">
        <v>44394</v>
      </c>
      <c r="Q8" s="26">
        <v>44423</v>
      </c>
      <c r="R8" s="26">
        <v>44424</v>
      </c>
      <c r="S8" s="26">
        <v>44425</v>
      </c>
      <c r="T8" s="26">
        <v>44426</v>
      </c>
      <c r="U8" s="26">
        <v>44427</v>
      </c>
      <c r="V8" s="26">
        <v>44428</v>
      </c>
      <c r="W8" s="26">
        <v>44429</v>
      </c>
      <c r="Y8" s="26">
        <v>44451</v>
      </c>
      <c r="Z8" s="26">
        <v>44452</v>
      </c>
      <c r="AA8" s="26">
        <v>44453</v>
      </c>
      <c r="AB8" s="26">
        <v>44454</v>
      </c>
      <c r="AC8" s="26">
        <v>44455</v>
      </c>
      <c r="AD8" s="26">
        <v>44456</v>
      </c>
      <c r="AE8" s="26">
        <v>44457</v>
      </c>
      <c r="AG8" s="26">
        <v>44479</v>
      </c>
      <c r="AH8" s="26">
        <v>44480</v>
      </c>
      <c r="AI8" s="26">
        <v>44481</v>
      </c>
      <c r="AJ8" s="26">
        <v>44482</v>
      </c>
      <c r="AK8" s="26">
        <v>44483</v>
      </c>
      <c r="AL8" s="26">
        <v>44484</v>
      </c>
      <c r="AM8" s="26">
        <v>44485</v>
      </c>
    </row>
    <row r="9" ht="18" customHeight="1" spans="9:39">
      <c r="I9" s="26">
        <v>44395</v>
      </c>
      <c r="J9" s="26">
        <v>44396</v>
      </c>
      <c r="K9" s="26">
        <v>44397</v>
      </c>
      <c r="L9" s="26">
        <v>44398</v>
      </c>
      <c r="M9" s="26">
        <v>44399</v>
      </c>
      <c r="N9" s="26">
        <v>44400</v>
      </c>
      <c r="O9" s="26">
        <v>44401</v>
      </c>
      <c r="Q9" s="26">
        <v>44430</v>
      </c>
      <c r="R9" s="26">
        <v>44431</v>
      </c>
      <c r="S9" s="26">
        <v>44432</v>
      </c>
      <c r="T9" s="26">
        <v>44433</v>
      </c>
      <c r="U9" s="26">
        <v>44434</v>
      </c>
      <c r="V9" s="26">
        <v>44435</v>
      </c>
      <c r="W9" s="26">
        <v>44436</v>
      </c>
      <c r="Y9" s="26">
        <v>44458</v>
      </c>
      <c r="Z9" s="26">
        <v>44459</v>
      </c>
      <c r="AA9" s="26">
        <v>44460</v>
      </c>
      <c r="AB9" s="26">
        <v>44461</v>
      </c>
      <c r="AC9" s="26">
        <v>44462</v>
      </c>
      <c r="AD9" s="26">
        <v>44463</v>
      </c>
      <c r="AE9" s="26">
        <v>44464</v>
      </c>
      <c r="AG9" s="26">
        <v>44486</v>
      </c>
      <c r="AH9" s="26">
        <v>44487</v>
      </c>
      <c r="AI9" s="26">
        <v>44488</v>
      </c>
      <c r="AJ9" s="26">
        <v>44489</v>
      </c>
      <c r="AK9" s="26">
        <v>44490</v>
      </c>
      <c r="AL9" s="26">
        <v>44491</v>
      </c>
      <c r="AM9" s="26">
        <v>44492</v>
      </c>
    </row>
    <row r="10" ht="18" customHeight="1" spans="2:39">
      <c r="B10" s="7" t="s">
        <v>10</v>
      </c>
      <c r="C10" s="7"/>
      <c r="D10" s="7"/>
      <c r="E10" s="11">
        <v>44625</v>
      </c>
      <c r="F10" s="12"/>
      <c r="G10" s="13"/>
      <c r="I10" s="26">
        <v>44402</v>
      </c>
      <c r="J10" s="26">
        <v>44403</v>
      </c>
      <c r="K10" s="26">
        <v>44404</v>
      </c>
      <c r="L10" s="26">
        <v>44405</v>
      </c>
      <c r="M10" s="26">
        <v>44406</v>
      </c>
      <c r="N10" s="26">
        <v>44407</v>
      </c>
      <c r="O10" s="26">
        <v>44408</v>
      </c>
      <c r="Q10" s="26">
        <v>44437</v>
      </c>
      <c r="R10" s="26">
        <v>44438</v>
      </c>
      <c r="S10" s="26">
        <v>44439</v>
      </c>
      <c r="T10" s="26" t="str">
        <v/>
      </c>
      <c r="U10" s="26" t="str">
        <v/>
      </c>
      <c r="V10" s="26" t="str">
        <v/>
      </c>
      <c r="W10" s="26" t="str">
        <v/>
      </c>
      <c r="Y10" s="26">
        <v>44465</v>
      </c>
      <c r="Z10" s="26">
        <v>44466</v>
      </c>
      <c r="AA10" s="26">
        <v>44467</v>
      </c>
      <c r="AB10" s="26">
        <v>44468</v>
      </c>
      <c r="AC10" s="26">
        <v>44469</v>
      </c>
      <c r="AD10" s="26" t="str">
        <v/>
      </c>
      <c r="AE10" s="26" t="str">
        <v/>
      </c>
      <c r="AG10" s="26">
        <v>44493</v>
      </c>
      <c r="AH10" s="26">
        <v>44494</v>
      </c>
      <c r="AI10" s="26">
        <v>44495</v>
      </c>
      <c r="AJ10" s="26">
        <v>44496</v>
      </c>
      <c r="AK10" s="26">
        <v>44497</v>
      </c>
      <c r="AL10" s="26">
        <v>44498</v>
      </c>
      <c r="AM10" s="26">
        <v>44499</v>
      </c>
    </row>
    <row r="11" s="2" customFormat="1" ht="10" customHeight="1" spans="1:39">
      <c r="A11" s="14"/>
      <c r="B11" s="15"/>
      <c r="C11" s="15"/>
      <c r="D11" s="15"/>
      <c r="E11" s="15"/>
      <c r="F11" s="15"/>
      <c r="G11" s="15"/>
      <c r="H11" s="15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31"/>
      <c r="AH11" s="32"/>
      <c r="AI11" s="15"/>
      <c r="AJ11" s="15"/>
      <c r="AK11" s="15"/>
      <c r="AL11" s="15"/>
      <c r="AM11" s="15"/>
    </row>
    <row r="12" ht="26" customHeight="1" spans="2:39">
      <c r="B12" s="16" t="s">
        <v>11</v>
      </c>
      <c r="C12" s="16"/>
      <c r="D12" s="17" t="s">
        <v>12</v>
      </c>
      <c r="E12" s="17"/>
      <c r="F12" s="17" t="s">
        <v>13</v>
      </c>
      <c r="G12" s="17"/>
      <c r="H12" s="17" t="s">
        <v>14</v>
      </c>
      <c r="I12" s="28">
        <f>E8</f>
        <v>44256</v>
      </c>
      <c r="J12" s="28">
        <f>I12+1</f>
        <v>44257</v>
      </c>
      <c r="K12" s="28">
        <f t="shared" ref="K12:AM12" si="0">J12+1</f>
        <v>44258</v>
      </c>
      <c r="L12" s="28">
        <f t="shared" si="0"/>
        <v>44259</v>
      </c>
      <c r="M12" s="28">
        <f t="shared" si="0"/>
        <v>44260</v>
      </c>
      <c r="N12" s="28">
        <f t="shared" si="0"/>
        <v>44261</v>
      </c>
      <c r="O12" s="28">
        <f t="shared" si="0"/>
        <v>44262</v>
      </c>
      <c r="P12" s="28">
        <f t="shared" si="0"/>
        <v>44263</v>
      </c>
      <c r="Q12" s="28">
        <f t="shared" si="0"/>
        <v>44264</v>
      </c>
      <c r="R12" s="28">
        <f t="shared" si="0"/>
        <v>44265</v>
      </c>
      <c r="S12" s="28">
        <f t="shared" si="0"/>
        <v>44266</v>
      </c>
      <c r="T12" s="28">
        <f t="shared" si="0"/>
        <v>44267</v>
      </c>
      <c r="U12" s="28">
        <f t="shared" si="0"/>
        <v>44268</v>
      </c>
      <c r="V12" s="28">
        <f t="shared" si="0"/>
        <v>44269</v>
      </c>
      <c r="W12" s="28">
        <f t="shared" si="0"/>
        <v>44270</v>
      </c>
      <c r="X12" s="28">
        <f t="shared" si="0"/>
        <v>44271</v>
      </c>
      <c r="Y12" s="28">
        <f t="shared" si="0"/>
        <v>44272</v>
      </c>
      <c r="Z12" s="28">
        <f t="shared" si="0"/>
        <v>44273</v>
      </c>
      <c r="AA12" s="28">
        <f t="shared" si="0"/>
        <v>44274</v>
      </c>
      <c r="AB12" s="28">
        <f t="shared" si="0"/>
        <v>44275</v>
      </c>
      <c r="AC12" s="28">
        <f t="shared" si="0"/>
        <v>44276</v>
      </c>
      <c r="AD12" s="28">
        <f t="shared" si="0"/>
        <v>44277</v>
      </c>
      <c r="AE12" s="28">
        <f t="shared" si="0"/>
        <v>44278</v>
      </c>
      <c r="AF12" s="28">
        <f t="shared" si="0"/>
        <v>44279</v>
      </c>
      <c r="AG12" s="28">
        <f t="shared" si="0"/>
        <v>44280</v>
      </c>
      <c r="AH12" s="28">
        <f t="shared" si="0"/>
        <v>44281</v>
      </c>
      <c r="AI12" s="28">
        <f t="shared" si="0"/>
        <v>44282</v>
      </c>
      <c r="AJ12" s="28">
        <f t="shared" si="0"/>
        <v>44283</v>
      </c>
      <c r="AK12" s="28">
        <f t="shared" si="0"/>
        <v>44284</v>
      </c>
      <c r="AL12" s="28">
        <f t="shared" si="0"/>
        <v>44285</v>
      </c>
      <c r="AM12" s="28">
        <f t="shared" si="0"/>
        <v>44286</v>
      </c>
    </row>
    <row r="13" ht="16" customHeight="1" spans="2:39">
      <c r="B13" s="18" t="s">
        <v>15</v>
      </c>
      <c r="C13" s="18"/>
      <c r="D13" s="19">
        <v>44256</v>
      </c>
      <c r="E13" s="19"/>
      <c r="F13" s="19">
        <v>44265</v>
      </c>
      <c r="G13" s="19"/>
      <c r="H13" s="18">
        <f>F13-D13</f>
        <v>9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</row>
    <row r="14" ht="16" customHeight="1" spans="2:39">
      <c r="B14" s="18" t="s">
        <v>16</v>
      </c>
      <c r="C14" s="18"/>
      <c r="D14" s="20">
        <v>44257</v>
      </c>
      <c r="E14" s="20"/>
      <c r="F14" s="20">
        <v>44260</v>
      </c>
      <c r="G14" s="20"/>
      <c r="H14" s="21">
        <f t="shared" ref="H14:H34" si="1">F14-D14</f>
        <v>3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</row>
    <row r="15" ht="16" customHeight="1" spans="2:39">
      <c r="B15" s="18" t="s">
        <v>17</v>
      </c>
      <c r="C15" s="18"/>
      <c r="D15" s="20">
        <v>44256</v>
      </c>
      <c r="E15" s="20"/>
      <c r="F15" s="20">
        <v>44263</v>
      </c>
      <c r="G15" s="20"/>
      <c r="H15" s="21">
        <f t="shared" si="1"/>
        <v>7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</row>
    <row r="16" ht="16" customHeight="1" spans="2:39">
      <c r="B16" s="18" t="s">
        <v>18</v>
      </c>
      <c r="C16" s="18"/>
      <c r="D16" s="20">
        <v>44259</v>
      </c>
      <c r="E16" s="20"/>
      <c r="F16" s="20">
        <v>44267</v>
      </c>
      <c r="G16" s="20"/>
      <c r="H16" s="21">
        <f t="shared" si="1"/>
        <v>8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</row>
    <row r="17" ht="16" customHeight="1" spans="2:39">
      <c r="B17" s="18" t="s">
        <v>19</v>
      </c>
      <c r="C17" s="18"/>
      <c r="D17" s="20">
        <v>44260</v>
      </c>
      <c r="E17" s="20"/>
      <c r="F17" s="20">
        <v>44270</v>
      </c>
      <c r="G17" s="20"/>
      <c r="H17" s="21">
        <f t="shared" si="1"/>
        <v>10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</row>
    <row r="18" ht="16" customHeight="1" spans="2:39">
      <c r="B18" s="18" t="s">
        <v>20</v>
      </c>
      <c r="C18" s="18"/>
      <c r="D18" s="20">
        <v>44261</v>
      </c>
      <c r="E18" s="20"/>
      <c r="F18" s="20">
        <v>44276</v>
      </c>
      <c r="G18" s="20"/>
      <c r="H18" s="21">
        <f t="shared" si="1"/>
        <v>15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</row>
    <row r="19" ht="16" customHeight="1" spans="2:39">
      <c r="B19" s="18" t="s">
        <v>21</v>
      </c>
      <c r="C19" s="18"/>
      <c r="D19" s="20">
        <v>44256</v>
      </c>
      <c r="E19" s="20"/>
      <c r="F19" s="20">
        <v>44263</v>
      </c>
      <c r="G19" s="20"/>
      <c r="H19" s="21">
        <f t="shared" si="1"/>
        <v>7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</row>
    <row r="20" ht="16" customHeight="1" spans="2:39">
      <c r="B20" s="18" t="s">
        <v>22</v>
      </c>
      <c r="C20" s="18"/>
      <c r="D20" s="20">
        <v>44263</v>
      </c>
      <c r="E20" s="20"/>
      <c r="F20" s="20">
        <v>44264</v>
      </c>
      <c r="G20" s="20"/>
      <c r="H20" s="21">
        <f t="shared" si="1"/>
        <v>1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</row>
    <row r="21" ht="16" customHeight="1" spans="2:39">
      <c r="B21" s="18" t="s">
        <v>23</v>
      </c>
      <c r="C21" s="18"/>
      <c r="D21" s="20">
        <v>44266</v>
      </c>
      <c r="E21" s="20"/>
      <c r="F21" s="20">
        <v>44276</v>
      </c>
      <c r="G21" s="20"/>
      <c r="H21" s="21">
        <f t="shared" si="1"/>
        <v>10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</row>
    <row r="22" ht="16" customHeight="1" spans="2:39">
      <c r="B22" s="18" t="s">
        <v>24</v>
      </c>
      <c r="C22" s="18"/>
      <c r="D22" s="20">
        <v>44270</v>
      </c>
      <c r="E22" s="20"/>
      <c r="F22" s="20">
        <v>44275</v>
      </c>
      <c r="G22" s="20"/>
      <c r="H22" s="21">
        <f t="shared" si="1"/>
        <v>5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</row>
    <row r="23" ht="16" customHeight="1" spans="2:39">
      <c r="B23" s="21"/>
      <c r="C23" s="21"/>
      <c r="D23" s="20"/>
      <c r="E23" s="20"/>
      <c r="F23" s="20"/>
      <c r="G23" s="20"/>
      <c r="H23" s="21">
        <f t="shared" si="1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</row>
    <row r="24" ht="16" customHeight="1" spans="2:39">
      <c r="B24" s="21"/>
      <c r="C24" s="21"/>
      <c r="D24" s="20"/>
      <c r="E24" s="20"/>
      <c r="F24" s="20"/>
      <c r="G24" s="20"/>
      <c r="H24" s="21">
        <f t="shared" si="1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</row>
    <row r="25" ht="16" customHeight="1" spans="2:39">
      <c r="B25" s="21"/>
      <c r="C25" s="21"/>
      <c r="D25" s="20"/>
      <c r="E25" s="20"/>
      <c r="F25" s="20"/>
      <c r="G25" s="20"/>
      <c r="H25" s="21">
        <f t="shared" si="1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</row>
    <row r="26" ht="16" customHeight="1" spans="2:39">
      <c r="B26" s="21"/>
      <c r="C26" s="21"/>
      <c r="D26" s="20"/>
      <c r="E26" s="20"/>
      <c r="F26" s="20"/>
      <c r="G26" s="20"/>
      <c r="H26" s="21">
        <f t="shared" si="1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</row>
    <row r="27" ht="16" customHeight="1" spans="2:39">
      <c r="B27" s="21"/>
      <c r="C27" s="21"/>
      <c r="D27" s="20"/>
      <c r="E27" s="20"/>
      <c r="F27" s="20"/>
      <c r="G27" s="20"/>
      <c r="H27" s="21">
        <f t="shared" si="1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</row>
    <row r="28" ht="16" customHeight="1" spans="2:39">
      <c r="B28" s="21"/>
      <c r="C28" s="21"/>
      <c r="D28" s="20"/>
      <c r="E28" s="20"/>
      <c r="F28" s="20"/>
      <c r="G28" s="20"/>
      <c r="H28" s="21">
        <f t="shared" si="1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</row>
    <row r="29" ht="16" customHeight="1" spans="2:39">
      <c r="B29" s="21"/>
      <c r="C29" s="21"/>
      <c r="D29" s="20"/>
      <c r="E29" s="20"/>
      <c r="F29" s="20"/>
      <c r="G29" s="20"/>
      <c r="H29" s="21">
        <f t="shared" si="1"/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</row>
    <row r="30" ht="16" hidden="1" customHeight="1" spans="2:39">
      <c r="B30" s="21"/>
      <c r="C30" s="21"/>
      <c r="D30" s="20"/>
      <c r="E30" s="20"/>
      <c r="F30" s="20"/>
      <c r="G30" s="20"/>
      <c r="H30" s="21">
        <f t="shared" si="1"/>
        <v>0</v>
      </c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</row>
    <row r="31" ht="16" hidden="1" customHeight="1" spans="2:39">
      <c r="B31" s="21"/>
      <c r="C31" s="21"/>
      <c r="D31" s="20"/>
      <c r="E31" s="20"/>
      <c r="F31" s="20"/>
      <c r="G31" s="20"/>
      <c r="H31" s="21">
        <f t="shared" si="1"/>
        <v>0</v>
      </c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</row>
    <row r="32" ht="16" hidden="1" customHeight="1" spans="2:39">
      <c r="B32" s="21"/>
      <c r="C32" s="21"/>
      <c r="D32" s="20"/>
      <c r="E32" s="20"/>
      <c r="F32" s="20"/>
      <c r="G32" s="20"/>
      <c r="H32" s="21">
        <f t="shared" si="1"/>
        <v>0</v>
      </c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</row>
    <row r="33" ht="16" hidden="1" customHeight="1" spans="2:39">
      <c r="B33" s="21"/>
      <c r="C33" s="21"/>
      <c r="D33" s="20"/>
      <c r="E33" s="20"/>
      <c r="F33" s="20"/>
      <c r="G33" s="20"/>
      <c r="H33" s="21">
        <f t="shared" si="1"/>
        <v>0</v>
      </c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</row>
    <row r="34" ht="16" hidden="1" customHeight="1" spans="2:39">
      <c r="B34" s="21"/>
      <c r="C34" s="21"/>
      <c r="D34" s="20"/>
      <c r="E34" s="20"/>
      <c r="F34" s="20"/>
      <c r="G34" s="20"/>
      <c r="H34" s="21">
        <f t="shared" si="1"/>
        <v>0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</row>
    <row r="35" spans="2:39">
      <c r="B35" s="15"/>
      <c r="C35" s="15"/>
      <c r="D35" s="15"/>
      <c r="E35" s="15"/>
      <c r="F35" s="15"/>
      <c r="G35" s="15"/>
      <c r="H35" s="15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</row>
  </sheetData>
  <mergeCells count="85">
    <mergeCell ref="B2:AM2"/>
    <mergeCell ref="B4:D4"/>
    <mergeCell ref="E4:G4"/>
    <mergeCell ref="I4:O4"/>
    <mergeCell ref="Q4:W4"/>
    <mergeCell ref="Y4:AE4"/>
    <mergeCell ref="AG4:AM4"/>
    <mergeCell ref="B8:D8"/>
    <mergeCell ref="E8:G8"/>
    <mergeCell ref="B10:D10"/>
    <mergeCell ref="E10:G10"/>
    <mergeCell ref="M11:Q11"/>
    <mergeCell ref="R11:U11"/>
    <mergeCell ref="W11:AA11"/>
    <mergeCell ref="AB11:AF11"/>
    <mergeCell ref="AI11:AM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</mergeCells>
  <conditionalFormatting sqref="I5:O10">
    <cfRule type="cellIs" dxfId="0" priority="4" operator="equal">
      <formula>TODAY()</formula>
    </cfRule>
  </conditionalFormatting>
  <conditionalFormatting sqref="Q5:W10">
    <cfRule type="cellIs" dxfId="1" priority="3" operator="equal">
      <formula>TODAY()</formula>
    </cfRule>
  </conditionalFormatting>
  <conditionalFormatting sqref="Y5:AE10">
    <cfRule type="cellIs" dxfId="1" priority="2" operator="equal">
      <formula>TODAY()</formula>
    </cfRule>
  </conditionalFormatting>
  <conditionalFormatting sqref="AG5:AM10">
    <cfRule type="cellIs" dxfId="1" priority="1" operator="equal">
      <formula>TODAY()</formula>
    </cfRule>
  </conditionalFormatting>
  <conditionalFormatting sqref="I13:AM10008">
    <cfRule type="expression" dxfId="2" priority="13">
      <formula>AND(I$12&gt;=$D13,I$12&lt;=$F13)</formula>
    </cfRule>
  </conditionalFormatting>
  <conditionalFormatting sqref="I13:AM34">
    <cfRule type="expression" dxfId="3" priority="12">
      <formula>TODAY()=I$12</formula>
    </cfRule>
  </conditionalFormatting>
  <hyperlinks>
    <hyperlink ref="I4:AM4" r:id="rId1" display="=NOW()"/>
    <hyperlink ref="B2:AM2" r:id="rId1" display="工程ConstructionProgressPlan表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/>
  <dcterms:created xsi:type="dcterms:W3CDTF">2018-12-18T02:38:00Z</dcterms:created>
  <dcterms:modified xsi:type="dcterms:W3CDTF">2021-07-04T10:02:55Z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539891B678624BB096FEBDEDCEAAABAE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v1.0_mb_LJX4sL1qRROILe3Onlxh2g==</vt:lpwstr>
  </property>
</Properties>
</file>