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Description" sheetId="2" r:id="rId2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1Important
0Normal
-1日常</t>
        </r>
      </text>
    </comment>
  </commentList>
</comments>
</file>

<file path=xl/sharedStrings.xml><?xml version="1.0" encoding="utf-8"?>
<sst xmlns="http://schemas.openxmlformats.org/spreadsheetml/2006/main" count="37" uniqueCount="37">
  <si>
    <t>工作Project Progress Tracker-追踪表（Gantt Chart）</t>
  </si>
  <si>
    <t>Current Date</t>
  </si>
  <si>
    <t>No.</t>
  </si>
  <si>
    <t>Due提醒</t>
  </si>
  <si>
    <t>工作Project Name</t>
  </si>
  <si>
    <t>Priority</t>
  </si>
  <si>
    <t>Start Date</t>
  </si>
  <si>
    <t>End Date</t>
  </si>
  <si>
    <t>Progress</t>
  </si>
  <si>
    <t>X</t>
  </si>
  <si>
    <t>Y</t>
  </si>
  <si>
    <t>已过期</t>
  </si>
  <si>
    <t>今日Due</t>
  </si>
  <si>
    <t>本周Due</t>
  </si>
  <si>
    <t>CompletedDays</t>
  </si>
  <si>
    <t>PendingDays</t>
  </si>
  <si>
    <t>AProjectProduct上线</t>
  </si>
  <si>
    <t>BProjectProduct上线</t>
  </si>
  <si>
    <t>CProduct内部结构Adjustment</t>
  </si>
  <si>
    <t>参加SProject检查</t>
  </si>
  <si>
    <t>YProject研发报告</t>
  </si>
  <si>
    <t>TProjectProjectAdjustment</t>
  </si>
  <si>
    <t>Project 1111</t>
  </si>
  <si>
    <t>Project 1112</t>
  </si>
  <si>
    <t>Project 1113</t>
  </si>
  <si>
    <t>Project 1114</t>
  </si>
  <si>
    <t>Project 1115</t>
  </si>
  <si>
    <t>Project 1116</t>
  </si>
  <si>
    <t>Project 1117</t>
  </si>
  <si>
    <t>Project 1118</t>
  </si>
  <si>
    <t>Project 1119</t>
  </si>
  <si>
    <t>Project 1120</t>
  </si>
  <si>
    <t>Project 1121</t>
  </si>
  <si>
    <t>Project 1122</t>
  </si>
  <si>
    <t>Project 1123</t>
  </si>
  <si>
    <t>Project 1124</t>
  </si>
  <si>
    <t>改变Start Date，可根据Start Date的最小值改变边界的最小值，保证图表的可持续性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</si>
</sst>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176" formatCode="m/d;@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2"/>
      <name val="微软雅黑"/>
      <charset val="134"/>
    </font>
    <font>
      <sz val="12"/>
      <color theme="0"/>
      <name val="微软雅黑"/>
      <charset val="134"/>
    </font>
    <font>
      <b/>
      <sz val="28"/>
      <color theme="1" tint="0.149876400036622"/>
      <name val="微软雅黑"/>
      <charset val="134"/>
    </font>
    <font>
      <b/>
      <sz val="22"/>
      <color theme="1" tint="0.149876400036622"/>
      <name val="微软雅黑"/>
      <charset val="134"/>
    </font>
    <font>
      <sz val="12"/>
      <color theme="1" tint="0.149876400036622"/>
      <name val="微软雅黑"/>
      <charset val="134"/>
    </font>
    <font>
      <b/>
      <sz val="12"/>
      <color theme="0"/>
      <name val="微软雅黑"/>
      <charset val="134"/>
    </font>
    <font>
      <b/>
      <sz val="22"/>
      <color theme="1"/>
      <name val="微软雅黑"/>
      <charset val="134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589CD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7" fillId="13" borderId="10" applyNumberFormat="0" applyAlignment="0" applyProtection="0">
      <alignment vertical="center"/>
    </xf>
    <xf numFmtId="0" fontId="15" fillId="13" borderId="9" applyNumberFormat="0" applyAlignment="0" applyProtection="0">
      <alignment vertical="center"/>
    </xf>
    <xf numFmtId="0" fontId="12" fillId="10" borderId="8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9" fontId="1" fillId="0" borderId="0" xfId="11" applyFont="1" applyAlignment="1">
      <alignment horizontal="center" vertical="center"/>
    </xf>
    <xf numFmtId="1" fontId="1" fillId="0" borderId="0" xfId="11" applyNumberFormat="1" applyFont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right" vertical="center"/>
    </xf>
    <xf numFmtId="14" fontId="6" fillId="0" borderId="0" xfId="0" applyNumberFormat="1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2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176" fontId="7" fillId="2" borderId="3" xfId="0" applyNumberFormat="1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176" fontId="1" fillId="0" borderId="4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6" fontId="1" fillId="0" borderId="5" xfId="0" applyNumberFormat="1" applyFont="1" applyBorder="1" applyAlignment="1">
      <alignment horizontal="center" vertical="center"/>
    </xf>
    <xf numFmtId="9" fontId="4" fillId="0" borderId="0" xfId="11" applyFont="1" applyAlignment="1">
      <alignment horizontal="center" vertical="center"/>
    </xf>
    <xf numFmtId="1" fontId="4" fillId="0" borderId="0" xfId="11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9" fontId="5" fillId="0" borderId="0" xfId="11" applyFont="1" applyAlignment="1">
      <alignment horizontal="center" vertical="center"/>
    </xf>
    <xf numFmtId="1" fontId="5" fillId="0" borderId="0" xfId="11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9" fontId="7" fillId="2" borderId="1" xfId="11" applyFont="1" applyFill="1" applyBorder="1" applyAlignment="1">
      <alignment horizontal="center" vertical="center"/>
    </xf>
    <xf numFmtId="1" fontId="7" fillId="2" borderId="0" xfId="11" applyNumberFormat="1" applyFont="1" applyFill="1" applyAlignment="1">
      <alignment horizontal="center" vertical="center"/>
    </xf>
    <xf numFmtId="176" fontId="7" fillId="2" borderId="6" xfId="0" applyNumberFormat="1" applyFont="1" applyFill="1" applyBorder="1" applyAlignment="1">
      <alignment horizontal="center" vertical="center"/>
    </xf>
    <xf numFmtId="9" fontId="1" fillId="0" borderId="4" xfId="11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vertical="center"/>
    </xf>
    <xf numFmtId="9" fontId="1" fillId="0" borderId="5" xfId="1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Title 4" xfId="15" builtinId="19"/>
    <cellStyle name="警告文本" xfId="16" builtinId="11"/>
    <cellStyle name="Title" xfId="17" builtinId="15"/>
    <cellStyle name="解释性文本" xfId="18" builtinId="53"/>
    <cellStyle name="Title 1" xfId="19" builtinId="16"/>
    <cellStyle name="Title 2" xfId="20" builtinId="17"/>
    <cellStyle name="60% - 强调文字颜色 1" xfId="21" builtinId="32"/>
    <cellStyle name="Title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Medium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89CD9"/>
      <color rgb="00F2D166"/>
      <color rgb="00DC624A"/>
      <color rgb="00F2C2B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"Start Date"</c:f>
              <c:strCache>
                <c:ptCount val="1"/>
                <c:pt idx="0">
                  <c:v>Start Date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Sheet1!$F$8:$F$27</c:f>
              <c:strCache>
                <c:ptCount val="20"/>
                <c:pt idx="0">
                  <c:v>AProjectProduct上线</c:v>
                </c:pt>
                <c:pt idx="1">
                  <c:v>BProjectProduct上线</c:v>
                </c:pt>
                <c:pt idx="2">
                  <c:v>CProduct内部结构Adjustment</c:v>
                </c:pt>
                <c:pt idx="3">
                  <c:v>参加SProject检查</c:v>
                </c:pt>
                <c:pt idx="4">
                  <c:v>YProject研发报告</c:v>
                </c:pt>
                <c:pt idx="5">
                  <c:v>TProjectProjectAdjustment</c:v>
                </c:pt>
                <c:pt idx="6">
                  <c:v>Project 1111</c:v>
                </c:pt>
                <c:pt idx="7">
                  <c:v>Project 1112</c:v>
                </c:pt>
                <c:pt idx="8">
                  <c:v>Project 1113</c:v>
                </c:pt>
                <c:pt idx="9">
                  <c:v>Project 1114</c:v>
                </c:pt>
                <c:pt idx="10">
                  <c:v>Project 1115</c:v>
                </c:pt>
                <c:pt idx="11">
                  <c:v>Project 1116</c:v>
                </c:pt>
                <c:pt idx="12">
                  <c:v>Project 1117</c:v>
                </c:pt>
                <c:pt idx="13">
                  <c:v>Project 1118</c:v>
                </c:pt>
                <c:pt idx="14">
                  <c:v>Project 1119</c:v>
                </c:pt>
                <c:pt idx="15">
                  <c:v>Project 1120</c:v>
                </c:pt>
                <c:pt idx="16">
                  <c:v>Project 1121</c:v>
                </c:pt>
                <c:pt idx="17">
                  <c:v>Project 1122</c:v>
                </c:pt>
                <c:pt idx="18">
                  <c:v>Project 1123</c:v>
                </c:pt>
                <c:pt idx="19">
                  <c:v>Project 1124</c:v>
                </c:pt>
              </c:strCache>
            </c:strRef>
          </c:cat>
          <c:val>
            <c:numRef>
              <c:f>Sheet1!$H$8:$H$27</c:f>
              <c:numCache>
                <c:formatCode>m/d;@</c:formatCode>
                <c:ptCount val="20"/>
                <c:pt idx="0">
                  <c:v>44378</c:v>
                </c:pt>
                <c:pt idx="1">
                  <c:v>44385</c:v>
                </c:pt>
                <c:pt idx="2">
                  <c:v>44382</c:v>
                </c:pt>
                <c:pt idx="3">
                  <c:v>44389</c:v>
                </c:pt>
                <c:pt idx="4">
                  <c:v>44392</c:v>
                </c:pt>
                <c:pt idx="5">
                  <c:v>44399</c:v>
                </c:pt>
                <c:pt idx="6">
                  <c:v>44402</c:v>
                </c:pt>
                <c:pt idx="7">
                  <c:v>44407</c:v>
                </c:pt>
                <c:pt idx="8">
                  <c:v>44413</c:v>
                </c:pt>
                <c:pt idx="9">
                  <c:v>44418</c:v>
                </c:pt>
                <c:pt idx="10">
                  <c:v>44423</c:v>
                </c:pt>
                <c:pt idx="11">
                  <c:v>44428</c:v>
                </c:pt>
                <c:pt idx="12">
                  <c:v>44440</c:v>
                </c:pt>
                <c:pt idx="13">
                  <c:v>44459</c:v>
                </c:pt>
                <c:pt idx="14">
                  <c:v>44469</c:v>
                </c:pt>
                <c:pt idx="15">
                  <c:v>44470</c:v>
                </c:pt>
                <c:pt idx="16">
                  <c:v>44478</c:v>
                </c:pt>
                <c:pt idx="17">
                  <c:v>44488</c:v>
                </c:pt>
                <c:pt idx="18">
                  <c:v>44496</c:v>
                </c:pt>
                <c:pt idx="19">
                  <c:v>44504</c:v>
                </c:pt>
              </c:numCache>
            </c:numRef>
          </c:val>
        </c:ser>
        <c:ser>
          <c:idx val="1"/>
          <c:order val="1"/>
          <c:tx>
            <c:strRef>
              <c:f>"CompletedDays"</c:f>
              <c:strCache>
                <c:ptCount val="1"/>
                <c:pt idx="0">
                  <c:v>CompletedDays</c:v>
                </c:pt>
              </c:strCache>
            </c:strRef>
          </c:tx>
          <c:spPr>
            <a:solidFill>
              <a:srgbClr val="DC624A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Sheet1!$F$8:$F$27</c:f>
              <c:strCache>
                <c:ptCount val="20"/>
                <c:pt idx="0">
                  <c:v>AProjectProduct上线</c:v>
                </c:pt>
                <c:pt idx="1">
                  <c:v>BProjectProduct上线</c:v>
                </c:pt>
                <c:pt idx="2">
                  <c:v>CProduct内部结构Adjustment</c:v>
                </c:pt>
                <c:pt idx="3">
                  <c:v>参加SProject检查</c:v>
                </c:pt>
                <c:pt idx="4">
                  <c:v>YProject研发报告</c:v>
                </c:pt>
                <c:pt idx="5">
                  <c:v>TProjectProjectAdjustment</c:v>
                </c:pt>
                <c:pt idx="6">
                  <c:v>Project 1111</c:v>
                </c:pt>
                <c:pt idx="7">
                  <c:v>Project 1112</c:v>
                </c:pt>
                <c:pt idx="8">
                  <c:v>Project 1113</c:v>
                </c:pt>
                <c:pt idx="9">
                  <c:v>Project 1114</c:v>
                </c:pt>
                <c:pt idx="10">
                  <c:v>Project 1115</c:v>
                </c:pt>
                <c:pt idx="11">
                  <c:v>Project 1116</c:v>
                </c:pt>
                <c:pt idx="12">
                  <c:v>Project 1117</c:v>
                </c:pt>
                <c:pt idx="13">
                  <c:v>Project 1118</c:v>
                </c:pt>
                <c:pt idx="14">
                  <c:v>Project 1119</c:v>
                </c:pt>
                <c:pt idx="15">
                  <c:v>Project 1120</c:v>
                </c:pt>
                <c:pt idx="16">
                  <c:v>Project 1121</c:v>
                </c:pt>
                <c:pt idx="17">
                  <c:v>Project 1122</c:v>
                </c:pt>
                <c:pt idx="18">
                  <c:v>Project 1123</c:v>
                </c:pt>
                <c:pt idx="19">
                  <c:v>Project 1124</c:v>
                </c:pt>
              </c:strCache>
            </c:strRef>
          </c:cat>
          <c:val>
            <c:numRef>
              <c:f>Sheet1!$K$8:$K$27</c:f>
              <c:numCache>
                <c:formatCode>0</c:formatCode>
                <c:ptCount val="20"/>
                <c:pt idx="0">
                  <c:v>8</c:v>
                </c:pt>
                <c:pt idx="1">
                  <c:v>9</c:v>
                </c:pt>
                <c:pt idx="2">
                  <c:v>18</c:v>
                </c:pt>
                <c:pt idx="3">
                  <c:v>11.7</c:v>
                </c:pt>
                <c:pt idx="4">
                  <c:v>9.6</c:v>
                </c:pt>
                <c:pt idx="5">
                  <c:v>10.4</c:v>
                </c:pt>
                <c:pt idx="6">
                  <c:v>9</c:v>
                </c:pt>
                <c:pt idx="7">
                  <c:v>3.5</c:v>
                </c:pt>
                <c:pt idx="8">
                  <c:v>4.8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</c:numCache>
            </c:numRef>
          </c:val>
        </c:ser>
        <c:ser>
          <c:idx val="2"/>
          <c:order val="2"/>
          <c:tx>
            <c:strRef>
              <c:f>"PendingDays"</c:f>
              <c:strCache>
                <c:ptCount val="1"/>
                <c:pt idx="0">
                  <c:v>PendingDays</c:v>
                </c:pt>
              </c:strCache>
            </c:strRef>
          </c:tx>
          <c:spPr>
            <a:solidFill>
              <a:srgbClr val="F2D166"/>
            </a:solidFill>
            <a:ln>
              <a:noFill/>
            </a:ln>
            <a:effectLst/>
          </c:spPr>
          <c:invertIfNegative val="0"/>
          <c:dLbls>
            <c:delete val="1"/>
          </c:dLbls>
          <c:cat>
            <c:strRef>
              <c:f>Sheet1!$F$8:$F$27</c:f>
              <c:strCache>
                <c:ptCount val="20"/>
                <c:pt idx="0">
                  <c:v>AProjectProduct上线</c:v>
                </c:pt>
                <c:pt idx="1">
                  <c:v>BProjectProduct上线</c:v>
                </c:pt>
                <c:pt idx="2">
                  <c:v>CProduct内部结构Adjustment</c:v>
                </c:pt>
                <c:pt idx="3">
                  <c:v>参加SProject检查</c:v>
                </c:pt>
                <c:pt idx="4">
                  <c:v>YProject研发报告</c:v>
                </c:pt>
                <c:pt idx="5">
                  <c:v>TProjectProjectAdjustment</c:v>
                </c:pt>
                <c:pt idx="6">
                  <c:v>Project 1111</c:v>
                </c:pt>
                <c:pt idx="7">
                  <c:v>Project 1112</c:v>
                </c:pt>
                <c:pt idx="8">
                  <c:v>Project 1113</c:v>
                </c:pt>
                <c:pt idx="9">
                  <c:v>Project 1114</c:v>
                </c:pt>
                <c:pt idx="10">
                  <c:v>Project 1115</c:v>
                </c:pt>
                <c:pt idx="11">
                  <c:v>Project 1116</c:v>
                </c:pt>
                <c:pt idx="12">
                  <c:v>Project 1117</c:v>
                </c:pt>
                <c:pt idx="13">
                  <c:v>Project 1118</c:v>
                </c:pt>
                <c:pt idx="14">
                  <c:v>Project 1119</c:v>
                </c:pt>
                <c:pt idx="15">
                  <c:v>Project 1120</c:v>
                </c:pt>
                <c:pt idx="16">
                  <c:v>Project 1121</c:v>
                </c:pt>
                <c:pt idx="17">
                  <c:v>Project 1122</c:v>
                </c:pt>
                <c:pt idx="18">
                  <c:v>Project 1123</c:v>
                </c:pt>
                <c:pt idx="19">
                  <c:v>Project 1124</c:v>
                </c:pt>
              </c:strCache>
            </c:strRef>
          </c:cat>
          <c:val>
            <c:numRef>
              <c:f>Sheet1!$L$8:$L$27</c:f>
              <c:numCache>
                <c:formatCode>0</c:formatCode>
                <c:ptCount val="2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</c:v>
                </c:pt>
                <c:pt idx="4">
                  <c:v>6.4</c:v>
                </c:pt>
                <c:pt idx="5">
                  <c:v>2.6</c:v>
                </c:pt>
                <c:pt idx="6">
                  <c:v>1</c:v>
                </c:pt>
                <c:pt idx="7">
                  <c:v>3.5</c:v>
                </c:pt>
                <c:pt idx="8">
                  <c:v>3.2</c:v>
                </c:pt>
                <c:pt idx="9">
                  <c:v>7</c:v>
                </c:pt>
                <c:pt idx="10">
                  <c:v>6</c:v>
                </c:pt>
                <c:pt idx="11">
                  <c:v>10</c:v>
                </c:pt>
                <c:pt idx="12">
                  <c:v>11</c:v>
                </c:pt>
                <c:pt idx="13">
                  <c:v>11</c:v>
                </c:pt>
                <c:pt idx="14">
                  <c:v>11</c:v>
                </c:pt>
                <c:pt idx="15">
                  <c:v>11</c:v>
                </c:pt>
                <c:pt idx="16">
                  <c:v>11</c:v>
                </c:pt>
                <c:pt idx="17">
                  <c:v>11</c:v>
                </c:pt>
                <c:pt idx="18">
                  <c:v>11</c:v>
                </c:pt>
                <c:pt idx="19">
                  <c:v>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36228459"/>
        <c:axId val="35000050"/>
      </c:barChart>
      <c:scatterChart>
        <c:scatterStyle val="line"/>
        <c:varyColors val="0"/>
        <c:ser>
          <c:idx val="3"/>
          <c:order val="3"/>
          <c:tx>
            <c:strRef>
              <c:f>"Current Date"</c:f>
              <c:strCache>
                <c:ptCount val="1"/>
                <c:pt idx="0">
                  <c:v>Current Date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dLbls>
            <c:delete val="1"/>
          </c:dLbls>
          <c:xVal>
            <c:numRef>
              <c:f>Sheet1!$V$7:$V$8</c:f>
              <c:numCache>
                <c:formatCode>yyyy/m/d</c:formatCode>
                <c:ptCount val="2"/>
                <c:pt idx="0">
                  <c:v>44411</c:v>
                </c:pt>
                <c:pt idx="1">
                  <c:v>44411</c:v>
                </c:pt>
              </c:numCache>
            </c:numRef>
          </c:xVal>
          <c:yVal>
            <c:numRef>
              <c:f>Sheet1!$W$7:$W$8</c:f>
              <c:numCache>
                <c:formatCode>General</c:formatCode>
                <c:ptCount val="2"/>
                <c:pt idx="0">
                  <c:v>7</c:v>
                </c:pt>
                <c:pt idx="1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7812752"/>
        <c:axId val="687811440"/>
      </c:scatterChart>
      <c:catAx>
        <c:axId val="736228459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35000050"/>
        <c:crosses val="autoZero"/>
        <c:auto val="1"/>
        <c:lblAlgn val="ctr"/>
        <c:lblOffset val="100"/>
        <c:noMultiLvlLbl val="0"/>
      </c:catAx>
      <c:valAx>
        <c:axId val="35000050"/>
        <c:scaling>
          <c:orientation val="minMax"/>
        </c:scaling>
        <c:delete val="0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m/d;@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736228459"/>
        <c:crosses val="autoZero"/>
        <c:crossBetween val="between"/>
        <c:majorUnit val="20"/>
      </c:valAx>
      <c:valAx>
        <c:axId val="687812752"/>
        <c:scaling>
          <c:orientation val="minMax"/>
        </c:scaling>
        <c:delete val="1"/>
        <c:axPos val="b"/>
        <c:numFmt formatCode="m/d/yyyy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687811440"/>
        <c:crosses val="autoZero"/>
        <c:crossBetween val="midCat"/>
      </c:valAx>
      <c:valAx>
        <c:axId val="687811440"/>
        <c:scaling>
          <c:orientation val="minMax"/>
          <c:max val="7"/>
        </c:scaling>
        <c:delete val="1"/>
        <c:axPos val="l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  <c:crossAx val="68781275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egendEntry>
        <c:idx val="2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bg1"/>
                </a:solidFill>
                <a:latin typeface="微软雅黑" panose="020B0503020204020204" charset="-122"/>
                <a:ea typeface="微软雅黑" panose="020B0503020204020204" charset="-122"/>
                <a:cs typeface="微软雅黑" panose="020B0503020204020204" charset="-122"/>
                <a:sym typeface="微软雅黑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bg1"/>
              </a:solidFill>
              <a:latin typeface="微软雅黑" panose="020B0503020204020204" charset="-122"/>
              <a:ea typeface="微软雅黑" panose="020B0503020204020204" charset="-122"/>
              <a:cs typeface="微软雅黑" panose="020B0503020204020204" charset="-122"/>
              <a:sym typeface="微软雅黑" panose="020B0503020204020204" charset="-122"/>
            </a:defRPr>
          </a:pPr>
        </a:p>
      </c:txPr>
    </c:legend>
    <c:plotVisOnly val="1"/>
    <c:dispBlanksAs val="gap"/>
    <c:showDLblsOverMax val="0"/>
  </c:chart>
  <c:spPr>
    <a:solidFill>
      <a:srgbClr val="589CD9"/>
    </a:solidFill>
    <a:ln w="9525" cap="flat" cmpd="sng" algn="ctr">
      <a:noFill/>
      <a:round/>
    </a:ln>
    <a:effectLst/>
  </c:spPr>
  <c:txPr>
    <a:bodyPr/>
    <a:lstStyle/>
    <a:p>
      <a:pPr>
        <a:defRPr lang="zh-CN">
          <a:solidFill>
            <a:schemeClr val="bg1"/>
          </a:solidFill>
          <a:latin typeface="微软雅黑" panose="020B0503020204020204" charset="-122"/>
          <a:ea typeface="微软雅黑" panose="020B0503020204020204" charset="-122"/>
          <a:cs typeface="微软雅黑" panose="020B0503020204020204" charset="-122"/>
          <a:sym typeface="微软雅黑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920115</xdr:colOff>
      <xdr:row>4</xdr:row>
      <xdr:rowOff>150495</xdr:rowOff>
    </xdr:from>
    <xdr:to>
      <xdr:col>18</xdr:col>
      <xdr:colOff>72390</xdr:colOff>
      <xdr:row>26</xdr:row>
      <xdr:rowOff>295910</xdr:rowOff>
    </xdr:to>
    <xdr:graphicFrame>
      <xdr:nvGraphicFramePr>
        <xdr:cNvPr id="3" name="图表 2"/>
        <xdr:cNvGraphicFramePr/>
      </xdr:nvGraphicFramePr>
      <xdr:xfrm>
        <a:off x="9359265" y="1458595"/>
        <a:ext cx="6257925" cy="69278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238760</xdr:colOff>
      <xdr:row>3</xdr:row>
      <xdr:rowOff>264795</xdr:rowOff>
    </xdr:from>
    <xdr:to>
      <xdr:col>12</xdr:col>
      <xdr:colOff>476885</xdr:colOff>
      <xdr:row>21</xdr:row>
      <xdr:rowOff>16510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24560" y="1215390"/>
          <a:ext cx="7781925" cy="54552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4</xdr:col>
      <xdr:colOff>266700</xdr:colOff>
      <xdr:row>6</xdr:row>
      <xdr:rowOff>104775</xdr:rowOff>
    </xdr:from>
    <xdr:to>
      <xdr:col>5</xdr:col>
      <xdr:colOff>504825</xdr:colOff>
      <xdr:row>8</xdr:row>
      <xdr:rowOff>47625</xdr:rowOff>
    </xdr:to>
    <xdr:cxnSp>
      <xdr:nvCxnSpPr>
        <xdr:cNvPr id="3" name="直接箭头连接符 2"/>
        <xdr:cNvCxnSpPr/>
      </xdr:nvCxnSpPr>
      <xdr:spPr>
        <a:xfrm>
          <a:off x="3009900" y="2005965"/>
          <a:ext cx="923925" cy="57658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W27"/>
  <sheetViews>
    <sheetView showGridLines="0" tabSelected="1" topLeftCell="E1" workbookViewId="0">
      <selection activeCell="T12" sqref="T12"/>
    </sheetView>
  </sheetViews>
  <sheetFormatPr defaultColWidth="9" defaultRowHeight="24.95" customHeight="1"/>
  <cols>
    <col min="1" max="1" width="4.5" style="3" customWidth="1"/>
    <col min="2" max="2" width="5.875" style="3" customWidth="1"/>
    <col min="3" max="5" width="13.125" style="3" customWidth="1"/>
    <col min="6" max="6" width="21.5" style="3" customWidth="1"/>
    <col min="7" max="7" width="13" style="3" customWidth="1"/>
    <col min="8" max="9" width="13.25" style="4" customWidth="1"/>
    <col min="10" max="10" width="12.125" style="5" customWidth="1"/>
    <col min="11" max="11" width="13.625" style="6" customWidth="1"/>
    <col min="12" max="12" width="13.625" style="7" customWidth="1"/>
    <col min="13" max="16" width="9" style="3"/>
    <col min="17" max="17" width="8.875" style="3" customWidth="1"/>
    <col min="18" max="18" width="9" style="3"/>
    <col min="19" max="20" width="9" style="8"/>
    <col min="21" max="21" width="5.75" style="8" customWidth="1"/>
    <col min="22" max="22" width="11.125" style="9"/>
    <col min="23" max="23" width="9" style="9"/>
    <col min="24" max="24" width="9" style="8"/>
    <col min="25" max="16384" width="9" style="3"/>
  </cols>
  <sheetData>
    <row r="1" ht="18" customHeight="1"/>
    <row r="2" ht="51.95" customHeight="1" spans="2:18">
      <c r="B2" s="10" t="s">
        <v>0</v>
      </c>
      <c r="C2" s="10"/>
      <c r="D2" s="10"/>
      <c r="E2" s="10"/>
      <c r="F2" s="10"/>
      <c r="G2" s="10"/>
      <c r="H2" s="11"/>
      <c r="I2" s="11"/>
      <c r="J2" s="25"/>
      <c r="K2" s="26"/>
      <c r="L2" s="27"/>
      <c r="M2" s="10"/>
      <c r="N2" s="10"/>
      <c r="O2" s="10"/>
      <c r="P2" s="10"/>
      <c r="Q2" s="10"/>
      <c r="R2" s="10"/>
    </row>
    <row r="3" ht="8.1" customHeight="1" spans="2:18">
      <c r="B3" s="12"/>
      <c r="C3" s="12"/>
      <c r="D3" s="12"/>
      <c r="E3" s="12"/>
      <c r="F3" s="12"/>
      <c r="G3" s="12"/>
      <c r="H3" s="13"/>
      <c r="I3" s="13"/>
      <c r="J3" s="28"/>
      <c r="K3" s="29"/>
      <c r="L3" s="30"/>
      <c r="M3" s="12"/>
      <c r="N3" s="12"/>
      <c r="O3" s="12"/>
      <c r="P3" s="12"/>
      <c r="Q3" s="12"/>
      <c r="R3" s="12"/>
    </row>
    <row r="4" customHeight="1" spans="2:18">
      <c r="B4" s="14" t="s">
        <v>1</v>
      </c>
      <c r="C4" s="14"/>
      <c r="D4" s="15">
        <f ca="1">TODAY()</f>
        <v>44411</v>
      </c>
      <c r="E4" s="12"/>
      <c r="F4" s="12"/>
      <c r="G4" s="12"/>
      <c r="H4" s="13"/>
      <c r="I4" s="13"/>
      <c r="J4" s="28"/>
      <c r="K4" s="29"/>
      <c r="L4" s="30"/>
      <c r="M4" s="12"/>
      <c r="N4" s="12"/>
      <c r="O4" s="12"/>
      <c r="P4" s="12"/>
      <c r="Q4" s="12"/>
      <c r="R4" s="37"/>
    </row>
    <row r="5" ht="12" customHeight="1" spans="2:18">
      <c r="B5" s="12"/>
      <c r="C5" s="12"/>
      <c r="D5" s="12"/>
      <c r="E5" s="12"/>
      <c r="F5" s="12"/>
      <c r="G5" s="12"/>
      <c r="H5" s="13"/>
      <c r="I5" s="13"/>
      <c r="J5" s="28"/>
      <c r="K5" s="29"/>
      <c r="L5" s="30"/>
      <c r="M5" s="12"/>
      <c r="N5" s="12"/>
      <c r="O5" s="12"/>
      <c r="P5" s="12"/>
      <c r="Q5" s="12"/>
      <c r="R5" s="37"/>
    </row>
    <row r="6" ht="24" customHeight="1" spans="2:23">
      <c r="B6" s="16" t="s">
        <v>2</v>
      </c>
      <c r="C6" s="16" t="s">
        <v>3</v>
      </c>
      <c r="D6" s="16"/>
      <c r="E6" s="16"/>
      <c r="F6" s="17" t="s">
        <v>4</v>
      </c>
      <c r="G6" s="16" t="s">
        <v>5</v>
      </c>
      <c r="H6" s="18" t="s">
        <v>6</v>
      </c>
      <c r="I6" s="18" t="s">
        <v>7</v>
      </c>
      <c r="J6" s="31" t="s">
        <v>8</v>
      </c>
      <c r="K6" s="32"/>
      <c r="L6" s="32"/>
      <c r="V6" s="9" t="s">
        <v>9</v>
      </c>
      <c r="W6" s="9" t="s">
        <v>10</v>
      </c>
    </row>
    <row r="7" ht="24" customHeight="1" spans="2:23">
      <c r="B7" s="16"/>
      <c r="C7" s="16" t="s">
        <v>11</v>
      </c>
      <c r="D7" s="16" t="s">
        <v>12</v>
      </c>
      <c r="E7" s="16" t="s">
        <v>13</v>
      </c>
      <c r="F7" s="19"/>
      <c r="G7" s="16"/>
      <c r="H7" s="20"/>
      <c r="I7" s="33"/>
      <c r="J7" s="31"/>
      <c r="K7" s="32" t="s">
        <v>14</v>
      </c>
      <c r="L7" s="32" t="s">
        <v>15</v>
      </c>
      <c r="V7" s="38">
        <f ca="1">TODAY()</f>
        <v>44411</v>
      </c>
      <c r="W7" s="9">
        <v>7</v>
      </c>
    </row>
    <row r="8" customHeight="1" spans="2:23">
      <c r="B8" s="21">
        <v>1</v>
      </c>
      <c r="C8" s="21" t="str">
        <f ca="1">IF(F8="","",IF(AND(J8&lt;1,I8&lt;TODAY()),1,""))</f>
        <v/>
      </c>
      <c r="D8" s="21" t="str">
        <f ca="1">IF(F8="","",IF(AND(J8&lt;1,I8=TODAY()),1,""))</f>
        <v/>
      </c>
      <c r="E8" s="21" t="str">
        <f ca="1">IF(F8="","",IF(AND(J8&lt;1,I8&gt;TODAY(),TODAY()+7&gt;=I8),1,""))</f>
        <v/>
      </c>
      <c r="F8" s="21" t="s">
        <v>16</v>
      </c>
      <c r="G8" s="21">
        <v>1</v>
      </c>
      <c r="H8" s="22">
        <v>44378</v>
      </c>
      <c r="I8" s="22">
        <v>44385</v>
      </c>
      <c r="J8" s="34">
        <v>1</v>
      </c>
      <c r="K8" s="35">
        <f>IF(F8="","",IF(J8=100%,I8-H8+1,IF(J8=0,0,(I8-H8+1)*J8)))</f>
        <v>8</v>
      </c>
      <c r="L8" s="35">
        <f>IF(F8="","",I8-H8+1-K8)</f>
        <v>0</v>
      </c>
      <c r="V8" s="38">
        <f ca="1">TODAY()</f>
        <v>44411</v>
      </c>
      <c r="W8" s="9">
        <v>0</v>
      </c>
    </row>
    <row r="9" customHeight="1" spans="2:12">
      <c r="B9" s="23">
        <v>2</v>
      </c>
      <c r="C9" s="21" t="str">
        <f ca="1" t="shared" ref="C9:C27" si="0">IF(F9="","",IF(AND(J9&lt;1,I9&lt;TODAY()),1,""))</f>
        <v/>
      </c>
      <c r="D9" s="21" t="str">
        <f ca="1" t="shared" ref="D9:D27" si="1">IF(F9="","",IF(AND(J9&lt;1,I9=TODAY()),1,""))</f>
        <v/>
      </c>
      <c r="E9" s="21" t="str">
        <f ca="1" t="shared" ref="E9:E27" si="2">IF(F9="","",IF(AND(J9&lt;1,I9&gt;TODAY(),TODAY()+7&gt;=I9),1,""))</f>
        <v/>
      </c>
      <c r="F9" s="21" t="s">
        <v>17</v>
      </c>
      <c r="G9" s="23">
        <v>0</v>
      </c>
      <c r="H9" s="24">
        <v>44385</v>
      </c>
      <c r="I9" s="24">
        <v>44393</v>
      </c>
      <c r="J9" s="36">
        <v>1</v>
      </c>
      <c r="K9" s="35">
        <f t="shared" ref="K9:K27" si="3">IF(F9="","",IF(J9=100%,I9-H9+1,IF(J9=0,0,(I9-H9+1)*J9)))</f>
        <v>9</v>
      </c>
      <c r="L9" s="35">
        <f t="shared" ref="L9:L27" si="4">IF(F9="","",I9-H9+1-K9)</f>
        <v>0</v>
      </c>
    </row>
    <row r="10" customHeight="1" spans="2:12">
      <c r="B10" s="21">
        <v>3</v>
      </c>
      <c r="C10" s="21" t="str">
        <f ca="1" t="shared" si="0"/>
        <v/>
      </c>
      <c r="D10" s="21" t="str">
        <f ca="1" t="shared" si="1"/>
        <v/>
      </c>
      <c r="E10" s="21" t="str">
        <f ca="1" t="shared" si="2"/>
        <v/>
      </c>
      <c r="F10" s="21" t="s">
        <v>18</v>
      </c>
      <c r="G10" s="23">
        <v>-1</v>
      </c>
      <c r="H10" s="24">
        <v>44382</v>
      </c>
      <c r="I10" s="24">
        <v>44399</v>
      </c>
      <c r="J10" s="36">
        <v>1</v>
      </c>
      <c r="K10" s="35">
        <f t="shared" si="3"/>
        <v>18</v>
      </c>
      <c r="L10" s="35">
        <f t="shared" si="4"/>
        <v>0</v>
      </c>
    </row>
    <row r="11" customHeight="1" spans="2:12">
      <c r="B11" s="23">
        <v>4</v>
      </c>
      <c r="C11" s="21">
        <f ca="1" t="shared" si="0"/>
        <v>1</v>
      </c>
      <c r="D11" s="21" t="str">
        <f ca="1" t="shared" si="1"/>
        <v/>
      </c>
      <c r="E11" s="21" t="str">
        <f ca="1" t="shared" si="2"/>
        <v/>
      </c>
      <c r="F11" s="21" t="s">
        <v>19</v>
      </c>
      <c r="G11" s="21">
        <v>1</v>
      </c>
      <c r="H11" s="24">
        <v>44389</v>
      </c>
      <c r="I11" s="24">
        <v>44401</v>
      </c>
      <c r="J11" s="36">
        <v>0.9</v>
      </c>
      <c r="K11" s="35">
        <f t="shared" si="3"/>
        <v>11.7</v>
      </c>
      <c r="L11" s="35">
        <f t="shared" si="4"/>
        <v>1.3</v>
      </c>
    </row>
    <row r="12" customHeight="1" spans="2:12">
      <c r="B12" s="21">
        <v>5</v>
      </c>
      <c r="C12" s="21">
        <f ca="1" t="shared" si="0"/>
        <v>1</v>
      </c>
      <c r="D12" s="21" t="str">
        <f ca="1" t="shared" si="1"/>
        <v/>
      </c>
      <c r="E12" s="21" t="str">
        <f ca="1" t="shared" si="2"/>
        <v/>
      </c>
      <c r="F12" s="21" t="s">
        <v>20</v>
      </c>
      <c r="G12" s="23">
        <v>0</v>
      </c>
      <c r="H12" s="24">
        <v>44392</v>
      </c>
      <c r="I12" s="24">
        <v>44407</v>
      </c>
      <c r="J12" s="36">
        <v>0.6</v>
      </c>
      <c r="K12" s="35">
        <f t="shared" si="3"/>
        <v>9.6</v>
      </c>
      <c r="L12" s="35">
        <f t="shared" si="4"/>
        <v>6.4</v>
      </c>
    </row>
    <row r="13" customHeight="1" spans="2:12">
      <c r="B13" s="23">
        <v>6</v>
      </c>
      <c r="C13" s="21" t="str">
        <f ca="1" t="shared" si="0"/>
        <v/>
      </c>
      <c r="D13" s="21">
        <f ca="1" t="shared" si="1"/>
        <v>1</v>
      </c>
      <c r="E13" s="21" t="str">
        <f ca="1" t="shared" si="2"/>
        <v/>
      </c>
      <c r="F13" s="21" t="s">
        <v>21</v>
      </c>
      <c r="G13" s="23">
        <v>-1</v>
      </c>
      <c r="H13" s="24">
        <v>44399</v>
      </c>
      <c r="I13" s="24">
        <v>44411</v>
      </c>
      <c r="J13" s="36">
        <v>0.8</v>
      </c>
      <c r="K13" s="35">
        <f t="shared" si="3"/>
        <v>10.4</v>
      </c>
      <c r="L13" s="35">
        <f t="shared" si="4"/>
        <v>2.6</v>
      </c>
    </row>
    <row r="14" customHeight="1" spans="2:12">
      <c r="B14" s="21">
        <v>7</v>
      </c>
      <c r="C14" s="21" t="str">
        <f ca="1" t="shared" si="0"/>
        <v/>
      </c>
      <c r="D14" s="21">
        <f ca="1" t="shared" si="1"/>
        <v>1</v>
      </c>
      <c r="E14" s="21" t="str">
        <f ca="1" t="shared" si="2"/>
        <v/>
      </c>
      <c r="F14" s="23" t="s">
        <v>22</v>
      </c>
      <c r="G14" s="21">
        <v>1</v>
      </c>
      <c r="H14" s="24">
        <v>44402</v>
      </c>
      <c r="I14" s="24">
        <v>44411</v>
      </c>
      <c r="J14" s="36">
        <v>0.9</v>
      </c>
      <c r="K14" s="35">
        <f t="shared" si="3"/>
        <v>9</v>
      </c>
      <c r="L14" s="35">
        <f t="shared" si="4"/>
        <v>1</v>
      </c>
    </row>
    <row r="15" customHeight="1" spans="2:12">
      <c r="B15" s="23">
        <v>8</v>
      </c>
      <c r="C15" s="21" t="str">
        <f ca="1" t="shared" si="0"/>
        <v/>
      </c>
      <c r="D15" s="21" t="str">
        <f ca="1" t="shared" si="1"/>
        <v/>
      </c>
      <c r="E15" s="21">
        <f ca="1" t="shared" si="2"/>
        <v>1</v>
      </c>
      <c r="F15" s="23" t="s">
        <v>23</v>
      </c>
      <c r="G15" s="23">
        <v>0</v>
      </c>
      <c r="H15" s="24">
        <v>44407</v>
      </c>
      <c r="I15" s="24">
        <v>44413</v>
      </c>
      <c r="J15" s="36">
        <v>0.5</v>
      </c>
      <c r="K15" s="35">
        <f t="shared" si="3"/>
        <v>3.5</v>
      </c>
      <c r="L15" s="35">
        <f t="shared" si="4"/>
        <v>3.5</v>
      </c>
    </row>
    <row r="16" customHeight="1" spans="2:12">
      <c r="B16" s="21">
        <v>9</v>
      </c>
      <c r="C16" s="21" t="str">
        <f ca="1" t="shared" si="0"/>
        <v/>
      </c>
      <c r="D16" s="21" t="str">
        <f ca="1" t="shared" si="1"/>
        <v/>
      </c>
      <c r="E16" s="21" t="str">
        <f ca="1" t="shared" si="2"/>
        <v/>
      </c>
      <c r="F16" s="23" t="s">
        <v>24</v>
      </c>
      <c r="G16" s="23">
        <v>-1</v>
      </c>
      <c r="H16" s="24">
        <v>44413</v>
      </c>
      <c r="I16" s="24">
        <v>44420</v>
      </c>
      <c r="J16" s="36">
        <v>0.6</v>
      </c>
      <c r="K16" s="35">
        <f t="shared" si="3"/>
        <v>4.8</v>
      </c>
      <c r="L16" s="35">
        <f t="shared" si="4"/>
        <v>3.2</v>
      </c>
    </row>
    <row r="17" customHeight="1" spans="2:12">
      <c r="B17" s="23">
        <v>10</v>
      </c>
      <c r="C17" s="21" t="str">
        <f ca="1" t="shared" si="0"/>
        <v/>
      </c>
      <c r="D17" s="21" t="str">
        <f ca="1" t="shared" si="1"/>
        <v/>
      </c>
      <c r="E17" s="21" t="str">
        <f ca="1" t="shared" si="2"/>
        <v/>
      </c>
      <c r="F17" s="23" t="s">
        <v>25</v>
      </c>
      <c r="G17" s="21">
        <v>1</v>
      </c>
      <c r="H17" s="24">
        <v>44418</v>
      </c>
      <c r="I17" s="24">
        <v>44424</v>
      </c>
      <c r="J17" s="36">
        <v>0</v>
      </c>
      <c r="K17" s="35">
        <f t="shared" si="3"/>
        <v>0</v>
      </c>
      <c r="L17" s="35">
        <f t="shared" si="4"/>
        <v>7</v>
      </c>
    </row>
    <row r="18" customHeight="1" spans="2:12">
      <c r="B18" s="21">
        <v>11</v>
      </c>
      <c r="C18" s="21" t="str">
        <f ca="1" t="shared" si="0"/>
        <v/>
      </c>
      <c r="D18" s="21" t="str">
        <f ca="1" t="shared" si="1"/>
        <v/>
      </c>
      <c r="E18" s="21" t="str">
        <f ca="1" t="shared" si="2"/>
        <v/>
      </c>
      <c r="F18" s="23" t="s">
        <v>26</v>
      </c>
      <c r="G18" s="23">
        <v>0</v>
      </c>
      <c r="H18" s="24">
        <v>44423</v>
      </c>
      <c r="I18" s="24">
        <v>44428</v>
      </c>
      <c r="J18" s="36">
        <v>0</v>
      </c>
      <c r="K18" s="35">
        <f t="shared" si="3"/>
        <v>0</v>
      </c>
      <c r="L18" s="35">
        <f t="shared" si="4"/>
        <v>6</v>
      </c>
    </row>
    <row r="19" customHeight="1" spans="2:12">
      <c r="B19" s="23">
        <v>12</v>
      </c>
      <c r="C19" s="21" t="str">
        <f ca="1" t="shared" si="0"/>
        <v/>
      </c>
      <c r="D19" s="21" t="str">
        <f ca="1" t="shared" si="1"/>
        <v/>
      </c>
      <c r="E19" s="21" t="str">
        <f ca="1" t="shared" si="2"/>
        <v/>
      </c>
      <c r="F19" s="23" t="s">
        <v>27</v>
      </c>
      <c r="G19" s="23">
        <v>-1</v>
      </c>
      <c r="H19" s="24">
        <v>44428</v>
      </c>
      <c r="I19" s="24">
        <v>44437</v>
      </c>
      <c r="J19" s="36">
        <v>0</v>
      </c>
      <c r="K19" s="35">
        <f t="shared" si="3"/>
        <v>0</v>
      </c>
      <c r="L19" s="35">
        <f t="shared" si="4"/>
        <v>10</v>
      </c>
    </row>
    <row r="20" customHeight="1" spans="2:12">
      <c r="B20" s="23"/>
      <c r="C20" s="21" t="str">
        <f ca="1" t="shared" si="0"/>
        <v/>
      </c>
      <c r="D20" s="21" t="str">
        <f ca="1" t="shared" si="1"/>
        <v/>
      </c>
      <c r="E20" s="21" t="str">
        <f ca="1" t="shared" si="2"/>
        <v/>
      </c>
      <c r="F20" s="23" t="s">
        <v>28</v>
      </c>
      <c r="G20" s="23">
        <v>-1</v>
      </c>
      <c r="H20" s="24">
        <v>44440</v>
      </c>
      <c r="I20" s="24">
        <v>44450</v>
      </c>
      <c r="J20" s="36">
        <v>0</v>
      </c>
      <c r="K20" s="35">
        <f t="shared" si="3"/>
        <v>0</v>
      </c>
      <c r="L20" s="35">
        <f t="shared" si="4"/>
        <v>11</v>
      </c>
    </row>
    <row r="21" customHeight="1" spans="2:12">
      <c r="B21" s="23"/>
      <c r="C21" s="21" t="str">
        <f ca="1" t="shared" si="0"/>
        <v/>
      </c>
      <c r="D21" s="21" t="str">
        <f ca="1" t="shared" si="1"/>
        <v/>
      </c>
      <c r="E21" s="21" t="str">
        <f ca="1" t="shared" si="2"/>
        <v/>
      </c>
      <c r="F21" s="23" t="s">
        <v>29</v>
      </c>
      <c r="G21" s="21">
        <v>1</v>
      </c>
      <c r="H21" s="24">
        <v>44459</v>
      </c>
      <c r="I21" s="24">
        <v>44469</v>
      </c>
      <c r="J21" s="36">
        <v>0</v>
      </c>
      <c r="K21" s="35">
        <f t="shared" si="3"/>
        <v>0</v>
      </c>
      <c r="L21" s="35">
        <f t="shared" si="4"/>
        <v>11</v>
      </c>
    </row>
    <row r="22" customHeight="1" spans="2:12">
      <c r="B22" s="23"/>
      <c r="C22" s="21" t="str">
        <f ca="1" t="shared" si="0"/>
        <v/>
      </c>
      <c r="D22" s="21" t="str">
        <f ca="1" t="shared" si="1"/>
        <v/>
      </c>
      <c r="E22" s="21" t="str">
        <f ca="1" t="shared" si="2"/>
        <v/>
      </c>
      <c r="F22" s="23" t="s">
        <v>30</v>
      </c>
      <c r="G22" s="23">
        <v>0</v>
      </c>
      <c r="H22" s="24">
        <v>44469</v>
      </c>
      <c r="I22" s="24">
        <v>44479</v>
      </c>
      <c r="J22" s="36">
        <v>0</v>
      </c>
      <c r="K22" s="35">
        <f t="shared" si="3"/>
        <v>0</v>
      </c>
      <c r="L22" s="35">
        <f t="shared" si="4"/>
        <v>11</v>
      </c>
    </row>
    <row r="23" customHeight="1" spans="2:12">
      <c r="B23" s="23"/>
      <c r="C23" s="21" t="str">
        <f ca="1" t="shared" si="0"/>
        <v/>
      </c>
      <c r="D23" s="21" t="str">
        <f ca="1" t="shared" si="1"/>
        <v/>
      </c>
      <c r="E23" s="21" t="str">
        <f ca="1" t="shared" si="2"/>
        <v/>
      </c>
      <c r="F23" s="23" t="s">
        <v>31</v>
      </c>
      <c r="G23" s="23">
        <v>-1</v>
      </c>
      <c r="H23" s="24">
        <v>44470</v>
      </c>
      <c r="I23" s="24">
        <v>44480</v>
      </c>
      <c r="J23" s="36">
        <v>0</v>
      </c>
      <c r="K23" s="35">
        <f t="shared" si="3"/>
        <v>0</v>
      </c>
      <c r="L23" s="35">
        <f t="shared" si="4"/>
        <v>11</v>
      </c>
    </row>
    <row r="24" customHeight="1" spans="2:12">
      <c r="B24" s="23"/>
      <c r="C24" s="21" t="str">
        <f ca="1" t="shared" si="0"/>
        <v/>
      </c>
      <c r="D24" s="21" t="str">
        <f ca="1" t="shared" si="1"/>
        <v/>
      </c>
      <c r="E24" s="21" t="str">
        <f ca="1" t="shared" si="2"/>
        <v/>
      </c>
      <c r="F24" s="23" t="s">
        <v>32</v>
      </c>
      <c r="G24" s="23">
        <v>-1</v>
      </c>
      <c r="H24" s="24">
        <v>44478</v>
      </c>
      <c r="I24" s="24">
        <v>44488</v>
      </c>
      <c r="J24" s="36">
        <v>0</v>
      </c>
      <c r="K24" s="35">
        <f t="shared" si="3"/>
        <v>0</v>
      </c>
      <c r="L24" s="35">
        <f t="shared" si="4"/>
        <v>11</v>
      </c>
    </row>
    <row r="25" customHeight="1" spans="2:12">
      <c r="B25" s="23"/>
      <c r="C25" s="21" t="str">
        <f ca="1" t="shared" si="0"/>
        <v/>
      </c>
      <c r="D25" s="21" t="str">
        <f ca="1" t="shared" si="1"/>
        <v/>
      </c>
      <c r="E25" s="21" t="str">
        <f ca="1" t="shared" si="2"/>
        <v/>
      </c>
      <c r="F25" s="23" t="s">
        <v>33</v>
      </c>
      <c r="G25" s="21">
        <v>1</v>
      </c>
      <c r="H25" s="24">
        <v>44488</v>
      </c>
      <c r="I25" s="24">
        <v>44498</v>
      </c>
      <c r="J25" s="36">
        <v>0</v>
      </c>
      <c r="K25" s="35">
        <f t="shared" si="3"/>
        <v>0</v>
      </c>
      <c r="L25" s="35">
        <f t="shared" si="4"/>
        <v>11</v>
      </c>
    </row>
    <row r="26" customHeight="1" spans="2:12">
      <c r="B26" s="23"/>
      <c r="C26" s="21" t="str">
        <f ca="1" t="shared" si="0"/>
        <v/>
      </c>
      <c r="D26" s="21" t="str">
        <f ca="1" t="shared" si="1"/>
        <v/>
      </c>
      <c r="E26" s="21" t="str">
        <f ca="1" t="shared" si="2"/>
        <v/>
      </c>
      <c r="F26" s="23" t="s">
        <v>34</v>
      </c>
      <c r="G26" s="23">
        <v>0</v>
      </c>
      <c r="H26" s="24">
        <v>44496</v>
      </c>
      <c r="I26" s="24">
        <v>44506</v>
      </c>
      <c r="J26" s="36">
        <v>0</v>
      </c>
      <c r="K26" s="35">
        <f t="shared" si="3"/>
        <v>0</v>
      </c>
      <c r="L26" s="35">
        <f t="shared" si="4"/>
        <v>11</v>
      </c>
    </row>
    <row r="27" customHeight="1" spans="2:12">
      <c r="B27" s="23"/>
      <c r="C27" s="21" t="str">
        <f ca="1" t="shared" si="0"/>
        <v/>
      </c>
      <c r="D27" s="21" t="str">
        <f ca="1" t="shared" si="1"/>
        <v/>
      </c>
      <c r="E27" s="21" t="str">
        <f ca="1" t="shared" si="2"/>
        <v/>
      </c>
      <c r="F27" s="23" t="s">
        <v>35</v>
      </c>
      <c r="G27" s="23">
        <v>-1</v>
      </c>
      <c r="H27" s="24">
        <v>44504</v>
      </c>
      <c r="I27" s="24">
        <v>44514</v>
      </c>
      <c r="J27" s="36">
        <v>0</v>
      </c>
      <c r="K27" s="35">
        <f t="shared" si="3"/>
        <v>0</v>
      </c>
      <c r="L27" s="35">
        <f t="shared" si="4"/>
        <v>11</v>
      </c>
    </row>
  </sheetData>
  <mergeCells count="9">
    <mergeCell ref="B2:R2"/>
    <mergeCell ref="B4:C4"/>
    <mergeCell ref="C6:E6"/>
    <mergeCell ref="B6:B7"/>
    <mergeCell ref="F6:F7"/>
    <mergeCell ref="G6:G7"/>
    <mergeCell ref="H6:H7"/>
    <mergeCell ref="I6:I7"/>
    <mergeCell ref="J6:J7"/>
  </mergeCells>
  <dataValidations count="1">
    <dataValidation type="list" allowBlank="1" showInputMessage="1" showErrorMessage="1" sqref="G20 G24 G8:G10 G11:G13 G14:G16 G17:G19 G21:G23 G25:G27 G28:G1048576">
      <formula1>"1,0,-1"</formula1>
    </dataValidation>
  </dataValidations>
  <pageMargins left="0.75" right="0.75" top="1" bottom="1" header="0.5" footer="0.5"/>
  <pageSetup paperSize="9" orientation="portrait"/>
  <headerFooter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eb8889e9-15e6-405e-b966-6c6401087ef9}">
            <x14:iconSet iconSet="3Triangles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iangles" iconId="2"/>
            </x14:iconSet>
          </x14:cfRule>
          <xm:sqref>E$1:E$1048576</xm:sqref>
        </x14:conditionalFormatting>
        <x14:conditionalFormatting xmlns:xm="http://schemas.microsoft.com/office/excel/2006/main">
          <x14:cfRule type="iconSet" priority="4" id="{cb9f8c93-0b5a-43ee-9424-4fdb50034a1e}">
            <x14:iconSet iconSet="3TrafficLights1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G$1:G$1048576</xm:sqref>
        </x14:conditionalFormatting>
        <x14:conditionalFormatting xmlns:xm="http://schemas.microsoft.com/office/excel/2006/main">
          <x14:cfRule type="iconSet" priority="3" id="{ceeb564c-44df-4b37-9fd5-04412cc79da5}">
            <x14:iconSet iconSet="3Triangles" custom="1" showValue="0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Triangles" iconId="0"/>
            </x14:iconSet>
          </x14:cfRule>
          <xm:sqref>C1:C3 C5:C1048576</xm:sqref>
        </x14:conditionalFormatting>
        <x14:conditionalFormatting xmlns:xm="http://schemas.microsoft.com/office/excel/2006/main">
          <x14:cfRule type="iconSet" priority="2" id="{b257c596-c016-4ccc-a6fb-4ab21734ac5c}">
            <x14:iconSet iconSet="3Triangles" custom="1" showValue="0">
              <x14:cfvo type="percent">
                <xm:f>0</xm:f>
              </x14:cfvo>
              <x14:cfvo type="num">
                <xm:f>0</xm:f>
              </x14:cfvo>
              <x14:cfvo type="num">
                <xm:f>0</xm:f>
              </x14:cfvo>
              <x14:cfIcon iconSet="NoIcons" iconId="0"/>
              <x14:cfIcon iconSet="NoIcons" iconId="0"/>
              <x14:cfIcon iconSet="3Triangles" iconId="1"/>
            </x14:iconSet>
          </x14:cfRule>
          <xm:sqref>D1:D3 D5:D1048576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M3"/>
  <sheetViews>
    <sheetView workbookViewId="0">
      <selection activeCell="N6" sqref="N6"/>
    </sheetView>
  </sheetViews>
  <sheetFormatPr defaultColWidth="9" defaultRowHeight="24.95" customHeight="1" outlineLevelRow="2"/>
  <cols>
    <col min="1" max="16384" width="9" style="1"/>
  </cols>
  <sheetData>
    <row r="3" customHeight="1" spans="2:13">
      <c r="B3" s="2" t="s">
        <v>36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</row>
  </sheetData>
  <mergeCells count="1">
    <mergeCell ref="B3:M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Sheet</vt:lpstr>
      </vt:variant>
      <vt:variant>
        <vt:i4>2</vt:i4>
      </vt:variant>
    </vt:vector>
  </HeadingPairs>
  <TitlesOfParts>
    <vt:vector size="2" baseType="lpstr">
      <vt:lpstr>Sheet1</vt:lpstr>
      <vt:lpstr>Description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 Flow Hub</dc:title>
  <dc:subject>Template Flow Hub</dc:subject>
  <dc:creator>Template Flow Hub</dc:creator>
  <dc:description>Template Flow Hub</dc:description>
  <cp:lastModifiedBy>没人给我穿袜子</cp:lastModifiedBy>
  <dcterms:created xsi:type="dcterms:W3CDTF">2021-07-30T01:00:00Z</dcterms:created>
  <dcterms:modified xsi:type="dcterms:W3CDTF">2021-08-03T01:16:09Z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779B1CA46FD6460AACD5B4BFA28955B3</vt:lpwstr>
  </property>
  <property fmtid="{D5CDD505-2E9C-101B-9397-08002B2CF9AE}" pid="3" name="KSOProductBuildVer">
    <vt:lpwstr>2052-11.1.0.10667</vt:lpwstr>
  </property>
  <property fmtid="{A09F084E-AD41-489F-8076-AA5BE3082BCA}" pid="100">
    <vt:ui4>5</vt:ui4>
  </property>
  <property fmtid="{64440492-4C8B-11D1-8B70-080036B11A03}" pid="11">
    <vt:lpwstr>Template Flow Hub</vt:lpwstr>
  </property>
</Properties>
</file>