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/>
  <xr:revisionPtr revIDLastSave="0" documentId="13_ncr:1_{7587C285-BBDA-4C92-80AE-854CF9CEEB9A}" xr6:coauthVersionLast="41" xr6:coauthVersionMax="43" xr10:uidLastSave="{00000000-0000-0000-0000-000000000000}"/>
  <bookViews>
    <workbookView xWindow="-103" yWindow="-103" windowWidth="18720" windowHeight="11949" tabRatio="415" xr2:uid="{00000000-000D-0000-FFFF-FFFF00000000}"/>
  </bookViews>
  <sheets>
    <sheet name="Gantt Chart" sheetId="11" r:id="rId1"/>
  </sheets>
  <definedNames>
    <definedName name="_xlnm.Print_Titles" localSheetId="0">Gantt Chart!$4:$7</definedName>
    <definedName name="滚动增量">Gantt Chart!$F$4</definedName>
    <definedName name="Today" localSheetId="0">TODAY()</definedName>
    <definedName name="ProjectStart Date">Gantt Chart!$F$3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1" l="1"/>
  <c r="F10" i="11"/>
  <c r="F13" i="11" s="1"/>
  <c r="F12" i="11" l="1"/>
  <c r="F16" i="11"/>
  <c r="F14" i="11"/>
  <c r="F26" i="11" s="1"/>
  <c r="F17" i="11" l="1"/>
  <c r="F18" i="11" l="1"/>
  <c r="F19" i="11" l="1"/>
  <c r="F20" i="11" s="1"/>
  <c r="F22" i="11"/>
  <c r="F25" i="11" l="1"/>
  <c r="F31" i="11" s="1"/>
  <c r="F23" i="11"/>
  <c r="F28" i="11" l="1"/>
  <c r="F30" i="11"/>
  <c r="F24" i="11"/>
  <c r="F3" i="11" s="1"/>
  <c r="I5" i="11" s="1"/>
  <c r="I4" i="11" s="1"/>
  <c r="I7" i="11" l="1"/>
  <c r="I17" i="11"/>
  <c r="I14" i="11"/>
  <c r="I31" i="11"/>
  <c r="I9" i="11"/>
  <c r="I32" i="11"/>
  <c r="I15" i="11"/>
  <c r="I21" i="11"/>
  <c r="I19" i="11"/>
  <c r="I11" i="11"/>
  <c r="I13" i="11"/>
  <c r="I33" i="11"/>
  <c r="I18" i="11"/>
  <c r="I30" i="11"/>
  <c r="I16" i="11"/>
  <c r="I29" i="11"/>
  <c r="J5" i="11"/>
  <c r="I20" i="11"/>
  <c r="I22" i="11"/>
  <c r="I12" i="11"/>
  <c r="I27" i="11"/>
  <c r="I10" i="11"/>
  <c r="I28" i="11"/>
  <c r="I23" i="11"/>
  <c r="I24" i="11"/>
  <c r="I25" i="11"/>
  <c r="I26" i="11"/>
  <c r="J26" i="11" l="1"/>
  <c r="J7" i="11"/>
  <c r="J25" i="11"/>
  <c r="J28" i="11"/>
  <c r="J14" i="11"/>
  <c r="J31" i="11"/>
  <c r="J21" i="11"/>
  <c r="J22" i="11"/>
  <c r="K5" i="11"/>
  <c r="K7" i="11" s="1"/>
  <c r="J16" i="11"/>
  <c r="J33" i="11"/>
  <c r="J9" i="11"/>
  <c r="J11" i="11"/>
  <c r="J30" i="11"/>
  <c r="J13" i="11"/>
  <c r="J20" i="11"/>
  <c r="J12" i="11"/>
  <c r="J29" i="11"/>
  <c r="J10" i="11"/>
  <c r="J18" i="11"/>
  <c r="J19" i="11"/>
  <c r="J17" i="11"/>
  <c r="J15" i="11"/>
  <c r="J27" i="11"/>
  <c r="J32" i="11"/>
  <c r="J23" i="11"/>
  <c r="J24" i="11"/>
  <c r="K19" i="11" l="1"/>
  <c r="K15" i="11"/>
  <c r="K27" i="11"/>
  <c r="K10" i="11"/>
  <c r="K20" i="11"/>
  <c r="K30" i="11"/>
  <c r="K22" i="11"/>
  <c r="K14" i="11"/>
  <c r="K23" i="11"/>
  <c r="K9" i="11"/>
  <c r="K21" i="11"/>
  <c r="K12" i="11"/>
  <c r="K29" i="11"/>
  <c r="K17" i="11"/>
  <c r="K13" i="11"/>
  <c r="L5" i="11"/>
  <c r="L7" i="11" s="1"/>
  <c r="K18" i="11"/>
  <c r="K11" i="11"/>
  <c r="K32" i="11"/>
  <c r="K31" i="11"/>
  <c r="K16" i="11"/>
  <c r="K33" i="11"/>
  <c r="K28" i="11"/>
  <c r="K24" i="11"/>
  <c r="K25" i="11"/>
  <c r="K26" i="11"/>
  <c r="L20" i="11" l="1"/>
  <c r="L18" i="11"/>
  <c r="L29" i="11"/>
  <c r="L24" i="11"/>
  <c r="L15" i="11"/>
  <c r="L30" i="11"/>
  <c r="L10" i="11"/>
  <c r="L23" i="11"/>
  <c r="L13" i="11"/>
  <c r="L33" i="11"/>
  <c r="L32" i="11"/>
  <c r="L17" i="11"/>
  <c r="L19" i="11"/>
  <c r="L12" i="11"/>
  <c r="L31" i="11"/>
  <c r="L11" i="11"/>
  <c r="L9" i="11"/>
  <c r="L22" i="11"/>
  <c r="L16" i="11"/>
  <c r="L27" i="11"/>
  <c r="L21" i="11"/>
  <c r="L28" i="11"/>
  <c r="M5" i="11"/>
  <c r="M7" i="11" s="1"/>
  <c r="L14" i="11"/>
  <c r="L26" i="11"/>
  <c r="L25" i="11"/>
  <c r="M22" i="11" l="1"/>
  <c r="M17" i="11"/>
  <c r="M32" i="11"/>
  <c r="M24" i="11"/>
  <c r="M21" i="11"/>
  <c r="M20" i="11"/>
  <c r="M12" i="11"/>
  <c r="M10" i="11"/>
  <c r="M26" i="11"/>
  <c r="M9" i="11"/>
  <c r="M31" i="11"/>
  <c r="M16" i="11"/>
  <c r="M28" i="11"/>
  <c r="M15" i="11"/>
  <c r="M23" i="11"/>
  <c r="N5" i="11"/>
  <c r="N7" i="11" s="1"/>
  <c r="M27" i="11"/>
  <c r="M29" i="11"/>
  <c r="M30" i="11"/>
  <c r="M25" i="11"/>
  <c r="M11" i="11"/>
  <c r="M19" i="11"/>
  <c r="M18" i="11"/>
  <c r="M14" i="11"/>
  <c r="M33" i="11"/>
  <c r="M13" i="11"/>
  <c r="N25" i="11" l="1"/>
  <c r="N11" i="11"/>
  <c r="N10" i="11"/>
  <c r="N32" i="11"/>
  <c r="N28" i="11"/>
  <c r="N26" i="11"/>
  <c r="N12" i="11"/>
  <c r="N16" i="11"/>
  <c r="N23" i="11"/>
  <c r="N24" i="11"/>
  <c r="N13" i="11"/>
  <c r="N9" i="11"/>
  <c r="N14" i="11"/>
  <c r="N21" i="11"/>
  <c r="N17" i="11"/>
  <c r="O5" i="11"/>
  <c r="O7" i="11" s="1"/>
  <c r="N19" i="11"/>
  <c r="N15" i="11"/>
  <c r="N29" i="11"/>
  <c r="N18" i="11"/>
  <c r="N33" i="11"/>
  <c r="N31" i="11"/>
  <c r="N30" i="11"/>
  <c r="N27" i="11"/>
  <c r="N20" i="11"/>
  <c r="N22" i="11"/>
  <c r="O13" i="11" l="1"/>
  <c r="O14" i="11"/>
  <c r="O23" i="11"/>
  <c r="O31" i="11"/>
  <c r="O11" i="11"/>
  <c r="O32" i="11"/>
  <c r="O30" i="11"/>
  <c r="O29" i="11"/>
  <c r="O9" i="11"/>
  <c r="O28" i="11"/>
  <c r="O15" i="11"/>
  <c r="O22" i="11"/>
  <c r="O25" i="11"/>
  <c r="O21" i="11"/>
  <c r="O18" i="11"/>
  <c r="O10" i="11"/>
  <c r="O20" i="11"/>
  <c r="O24" i="11"/>
  <c r="O27" i="11"/>
  <c r="O16" i="11"/>
  <c r="O33" i="11"/>
  <c r="O19" i="11"/>
  <c r="O12" i="11"/>
  <c r="O17" i="11"/>
  <c r="O26" i="11"/>
  <c r="P5" i="11"/>
  <c r="P7" i="11" l="1"/>
  <c r="P4" i="11"/>
  <c r="P17" i="11"/>
  <c r="P26" i="11"/>
  <c r="P33" i="11"/>
  <c r="P19" i="11"/>
  <c r="P29" i="11"/>
  <c r="P12" i="11"/>
  <c r="Q5" i="11"/>
  <c r="Q7" i="11" s="1"/>
  <c r="P20" i="11"/>
  <c r="P21" i="11"/>
  <c r="P31" i="11"/>
  <c r="P25" i="11"/>
  <c r="P10" i="11"/>
  <c r="P11" i="11"/>
  <c r="P32" i="11"/>
  <c r="P13" i="11"/>
  <c r="P27" i="11"/>
  <c r="P15" i="11"/>
  <c r="P30" i="11"/>
  <c r="P9" i="11"/>
  <c r="P16" i="11"/>
  <c r="P28" i="11"/>
  <c r="P18" i="11"/>
  <c r="P23" i="11"/>
  <c r="P14" i="11"/>
  <c r="P24" i="11"/>
  <c r="P22" i="11"/>
  <c r="Q23" i="11" l="1"/>
  <c r="Q11" i="11"/>
  <c r="Q16" i="11"/>
  <c r="Q17" i="11"/>
  <c r="Q12" i="11"/>
  <c r="Q9" i="11"/>
  <c r="Q24" i="11"/>
  <c r="Q19" i="11"/>
  <c r="Q20" i="11"/>
  <c r="Q14" i="11"/>
  <c r="Q15" i="11"/>
  <c r="Q13" i="11"/>
  <c r="Q28" i="11"/>
  <c r="Q33" i="11"/>
  <c r="Q18" i="11"/>
  <c r="Q31" i="11"/>
  <c r="Q21" i="11"/>
  <c r="Q25" i="11"/>
  <c r="Q22" i="11"/>
  <c r="Q27" i="11"/>
  <c r="Q30" i="11"/>
  <c r="Q29" i="11"/>
  <c r="Q10" i="11"/>
  <c r="Q26" i="11"/>
  <c r="Q32" i="11"/>
  <c r="R5" i="11"/>
  <c r="R7" i="11" s="1"/>
  <c r="R16" i="11" l="1"/>
  <c r="R23" i="11"/>
  <c r="R9" i="11"/>
  <c r="R18" i="11"/>
  <c r="R12" i="11"/>
  <c r="R11" i="11"/>
  <c r="R19" i="11"/>
  <c r="R13" i="11"/>
  <c r="R24" i="11"/>
  <c r="R10" i="11"/>
  <c r="R15" i="11"/>
  <c r="R20" i="11"/>
  <c r="R17" i="11"/>
  <c r="R25" i="11"/>
  <c r="R22" i="11"/>
  <c r="R32" i="11"/>
  <c r="R28" i="11"/>
  <c r="R29" i="11"/>
  <c r="R27" i="11"/>
  <c r="R31" i="11"/>
  <c r="R33" i="11"/>
  <c r="R14" i="11"/>
  <c r="R30" i="11"/>
  <c r="R21" i="11"/>
  <c r="R26" i="11"/>
  <c r="S5" i="11"/>
  <c r="S7" i="11" s="1"/>
  <c r="S27" i="11" l="1"/>
  <c r="S16" i="11"/>
  <c r="S24" i="11"/>
  <c r="S21" i="11"/>
  <c r="S19" i="11"/>
  <c r="S15" i="11"/>
  <c r="S10" i="11"/>
  <c r="S12" i="11"/>
  <c r="T5" i="11"/>
  <c r="T7" i="11" s="1"/>
  <c r="S28" i="11"/>
  <c r="S32" i="11"/>
  <c r="S14" i="11"/>
  <c r="S18" i="11"/>
  <c r="S9" i="11"/>
  <c r="S17" i="11"/>
  <c r="S11" i="11"/>
  <c r="S20" i="11"/>
  <c r="S29" i="11"/>
  <c r="S13" i="11"/>
  <c r="S22" i="11"/>
  <c r="S25" i="11"/>
  <c r="S23" i="11"/>
  <c r="S33" i="11"/>
  <c r="S31" i="11"/>
  <c r="S30" i="11"/>
  <c r="S26" i="11"/>
  <c r="T11" i="11" l="1"/>
  <c r="T18" i="11"/>
  <c r="T32" i="11"/>
  <c r="T12" i="11"/>
  <c r="T17" i="11"/>
  <c r="T9" i="11"/>
  <c r="U5" i="11"/>
  <c r="U7" i="11" s="1"/>
  <c r="T13" i="11"/>
  <c r="T24" i="11"/>
  <c r="T19" i="11"/>
  <c r="T21" i="11"/>
  <c r="T20" i="11"/>
  <c r="T25" i="11"/>
  <c r="T16" i="11"/>
  <c r="T33" i="11"/>
  <c r="T14" i="11"/>
  <c r="T30" i="11"/>
  <c r="T29" i="11"/>
  <c r="T31" i="11"/>
  <c r="T23" i="11"/>
  <c r="T27" i="11"/>
  <c r="T26" i="11"/>
  <c r="T22" i="11"/>
  <c r="T15" i="11"/>
  <c r="T10" i="11"/>
  <c r="T28" i="11"/>
  <c r="U16" i="11" l="1"/>
  <c r="U24" i="11"/>
  <c r="U10" i="11"/>
  <c r="U28" i="11"/>
  <c r="U23" i="11"/>
  <c r="U11" i="11"/>
  <c r="U21" i="11"/>
  <c r="U9" i="11"/>
  <c r="U15" i="11"/>
  <c r="U22" i="11"/>
  <c r="V5" i="11"/>
  <c r="V7" i="11" s="1"/>
  <c r="U27" i="11"/>
  <c r="U12" i="11"/>
  <c r="U17" i="11"/>
  <c r="U31" i="11"/>
  <c r="U30" i="11"/>
  <c r="U29" i="11"/>
  <c r="U18" i="11"/>
  <c r="U14" i="11"/>
  <c r="U33" i="11"/>
  <c r="U19" i="11"/>
  <c r="U26" i="11"/>
  <c r="U25" i="11"/>
  <c r="U20" i="11"/>
  <c r="U13" i="11"/>
  <c r="U32" i="11"/>
  <c r="V15" i="11" l="1"/>
  <c r="V18" i="11"/>
  <c r="V31" i="11"/>
  <c r="V29" i="11"/>
  <c r="V23" i="11"/>
  <c r="V11" i="11"/>
  <c r="W5" i="11"/>
  <c r="V16" i="11"/>
  <c r="V24" i="11"/>
  <c r="V27" i="11"/>
  <c r="V25" i="11"/>
  <c r="V12" i="11"/>
  <c r="V17" i="11"/>
  <c r="V14" i="11"/>
  <c r="V30" i="11"/>
  <c r="V13" i="11"/>
  <c r="V32" i="11"/>
  <c r="V19" i="11"/>
  <c r="V26" i="11"/>
  <c r="V28" i="11"/>
  <c r="V10" i="11"/>
  <c r="V33" i="11"/>
  <c r="V20" i="11"/>
  <c r="V9" i="11"/>
  <c r="V22" i="11"/>
  <c r="V21" i="11"/>
  <c r="W7" i="11" l="1"/>
  <c r="W4" i="11"/>
  <c r="W17" i="11"/>
  <c r="W22" i="11"/>
  <c r="W31" i="11"/>
  <c r="W21" i="11"/>
  <c r="W28" i="11"/>
  <c r="W16" i="11"/>
  <c r="W18" i="11"/>
  <c r="X5" i="11"/>
  <c r="X7" i="11" s="1"/>
  <c r="W26" i="11"/>
  <c r="W10" i="11"/>
  <c r="W13" i="11"/>
  <c r="W11" i="11"/>
  <c r="W14" i="11"/>
  <c r="W12" i="11"/>
  <c r="W9" i="11"/>
  <c r="W19" i="11"/>
  <c r="W25" i="11"/>
  <c r="W23" i="11"/>
  <c r="W27" i="11"/>
  <c r="W30" i="11"/>
  <c r="W29" i="11"/>
  <c r="W32" i="11"/>
  <c r="W15" i="11"/>
  <c r="W33" i="11"/>
  <c r="W20" i="11"/>
  <c r="W24" i="11"/>
  <c r="X27" i="11" l="1"/>
  <c r="X22" i="11"/>
  <c r="X30" i="11"/>
  <c r="X15" i="11"/>
  <c r="X16" i="11"/>
  <c r="X24" i="11"/>
  <c r="X31" i="11"/>
  <c r="X26" i="11"/>
  <c r="X21" i="11"/>
  <c r="X23" i="11"/>
  <c r="X11" i="11"/>
  <c r="X29" i="11"/>
  <c r="Y5" i="11"/>
  <c r="Y7" i="11" s="1"/>
  <c r="X19" i="11"/>
  <c r="X10" i="11"/>
  <c r="X17" i="11"/>
  <c r="X25" i="11"/>
  <c r="X33" i="11"/>
  <c r="X32" i="11"/>
  <c r="X18" i="11"/>
  <c r="X20" i="11"/>
  <c r="X28" i="11"/>
  <c r="X13" i="11"/>
  <c r="X9" i="11"/>
  <c r="X12" i="11"/>
  <c r="X14" i="11"/>
  <c r="Y19" i="11" l="1"/>
  <c r="Y10" i="11"/>
  <c r="Y14" i="11"/>
  <c r="Y21" i="11"/>
  <c r="Y20" i="11"/>
  <c r="Y29" i="11"/>
  <c r="Y28" i="11"/>
  <c r="Y32" i="11"/>
  <c r="Y15" i="11"/>
  <c r="Y30" i="11"/>
  <c r="Y17" i="11"/>
  <c r="Y13" i="11"/>
  <c r="Y22" i="11"/>
  <c r="Z5" i="11"/>
  <c r="Z7" i="11" s="1"/>
  <c r="Y11" i="11"/>
  <c r="Y12" i="11"/>
  <c r="Y25" i="11"/>
  <c r="Y31" i="11"/>
  <c r="Y33" i="11"/>
  <c r="Y16" i="11"/>
  <c r="Y9" i="11"/>
  <c r="Y27" i="11"/>
  <c r="Y24" i="11"/>
  <c r="Y23" i="11"/>
  <c r="Y26" i="11"/>
  <c r="Y18" i="11"/>
  <c r="Z30" i="11" l="1"/>
  <c r="Z11" i="11"/>
  <c r="Z24" i="11"/>
  <c r="Z16" i="11"/>
  <c r="Z17" i="11"/>
  <c r="Z18" i="11"/>
  <c r="Z10" i="11"/>
  <c r="Z22" i="11"/>
  <c r="Z26" i="11"/>
  <c r="Z9" i="11"/>
  <c r="Z28" i="11"/>
  <c r="Z25" i="11"/>
  <c r="Z21" i="11"/>
  <c r="Z31" i="11"/>
  <c r="Z23" i="11"/>
  <c r="Z19" i="11"/>
  <c r="Z20" i="11"/>
  <c r="Z33" i="11"/>
  <c r="Z15" i="11"/>
  <c r="Z13" i="11"/>
  <c r="Z12" i="11"/>
  <c r="Z27" i="11"/>
  <c r="Z14" i="11"/>
  <c r="AA5" i="11"/>
  <c r="AA7" i="11" s="1"/>
  <c r="Z29" i="11"/>
  <c r="Z32" i="11"/>
  <c r="AA21" i="11" l="1"/>
  <c r="AA26" i="11"/>
  <c r="AA11" i="11"/>
  <c r="AA30" i="11"/>
  <c r="AA10" i="11"/>
  <c r="AA22" i="11"/>
  <c r="AB5" i="11"/>
  <c r="AB7" i="11" s="1"/>
  <c r="AA28" i="11"/>
  <c r="AA18" i="11"/>
  <c r="AA13" i="11"/>
  <c r="AA12" i="11"/>
  <c r="AA29" i="11"/>
  <c r="AA24" i="11"/>
  <c r="AA23" i="11"/>
  <c r="AA31" i="11"/>
  <c r="AA9" i="11"/>
  <c r="AA27" i="11"/>
  <c r="AA17" i="11"/>
  <c r="AA15" i="11"/>
  <c r="AA25" i="11"/>
  <c r="AA32" i="11"/>
  <c r="AA14" i="11"/>
  <c r="AA16" i="11"/>
  <c r="AA33" i="11"/>
  <c r="AA20" i="11"/>
  <c r="AA19" i="11"/>
  <c r="AB31" i="11" l="1"/>
  <c r="AB25" i="11"/>
  <c r="AB32" i="11"/>
  <c r="AB27" i="11"/>
  <c r="AB10" i="11"/>
  <c r="AB11" i="11"/>
  <c r="AB28" i="11"/>
  <c r="AB29" i="11"/>
  <c r="AB13" i="11"/>
  <c r="AB30" i="11"/>
  <c r="AB12" i="11"/>
  <c r="AB22" i="11"/>
  <c r="AB18" i="11"/>
  <c r="AB21" i="11"/>
  <c r="AB14" i="11"/>
  <c r="AB16" i="11"/>
  <c r="AB9" i="11"/>
  <c r="AB15" i="11"/>
  <c r="AB23" i="11"/>
  <c r="AB33" i="11"/>
  <c r="AB26" i="11"/>
  <c r="AB17" i="11"/>
  <c r="AB24" i="11"/>
  <c r="AB19" i="11"/>
  <c r="AB20" i="11"/>
  <c r="AC5" i="11"/>
  <c r="AC7" i="11" s="1"/>
  <c r="AC18" i="11" l="1"/>
  <c r="AC27" i="11"/>
  <c r="AC19" i="11"/>
  <c r="AC24" i="11"/>
  <c r="AC28" i="11"/>
  <c r="AC32" i="11"/>
  <c r="AC9" i="11"/>
  <c r="AC12" i="11"/>
  <c r="AC33" i="11"/>
  <c r="AC30" i="11"/>
  <c r="AC11" i="11"/>
  <c r="AC13" i="11"/>
  <c r="AC14" i="11"/>
  <c r="AC17" i="11"/>
  <c r="AD5" i="11"/>
  <c r="AC10" i="11"/>
  <c r="AC21" i="11"/>
  <c r="AC29" i="11"/>
  <c r="AC23" i="11"/>
  <c r="AC22" i="11"/>
  <c r="AC31" i="11"/>
  <c r="AC16" i="11"/>
  <c r="AC15" i="11"/>
  <c r="AC26" i="11"/>
  <c r="AC20" i="11"/>
  <c r="AC25" i="11"/>
  <c r="AD7" i="11" l="1"/>
  <c r="AD4" i="11"/>
  <c r="AD29" i="11"/>
  <c r="AD15" i="11"/>
  <c r="AD32" i="11"/>
  <c r="AD20" i="11"/>
  <c r="AD23" i="11"/>
  <c r="AD10" i="11"/>
  <c r="AD25" i="11"/>
  <c r="AD24" i="11"/>
  <c r="AD11" i="11"/>
  <c r="AD13" i="11"/>
  <c r="AD30" i="11"/>
  <c r="AD19" i="11"/>
  <c r="AE5" i="11"/>
  <c r="AE7" i="11" s="1"/>
  <c r="AD17" i="11"/>
  <c r="AD16" i="11"/>
  <c r="AD26" i="11"/>
  <c r="AD28" i="11"/>
  <c r="AD14" i="11"/>
  <c r="AD18" i="11"/>
  <c r="AD33" i="11"/>
  <c r="AD21" i="11"/>
  <c r="AD9" i="11"/>
  <c r="AD27" i="11"/>
  <c r="AD22" i="11"/>
  <c r="AD12" i="11"/>
  <c r="AD31" i="11"/>
  <c r="AE11" i="11" l="1"/>
  <c r="AE9" i="11"/>
  <c r="AE22" i="11"/>
  <c r="AE12" i="11"/>
  <c r="AE26" i="11"/>
  <c r="AE25" i="11"/>
  <c r="AE16" i="11"/>
  <c r="AE29" i="11"/>
  <c r="AE32" i="11"/>
  <c r="AE15" i="11"/>
  <c r="AE24" i="11"/>
  <c r="AE33" i="11"/>
  <c r="AE27" i="11"/>
  <c r="AE23" i="11"/>
  <c r="AE18" i="11"/>
  <c r="AE14" i="11"/>
  <c r="AE20" i="11"/>
  <c r="AE19" i="11"/>
  <c r="AE30" i="11"/>
  <c r="AE21" i="11"/>
  <c r="AE28" i="11"/>
  <c r="AF5" i="11"/>
  <c r="AF7" i="11" s="1"/>
  <c r="AE13" i="11"/>
  <c r="AE31" i="11"/>
  <c r="AE10" i="11"/>
  <c r="AE17" i="11"/>
  <c r="AF31" i="11" l="1"/>
  <c r="AF18" i="11"/>
  <c r="AF11" i="11"/>
  <c r="AF16" i="11"/>
  <c r="AF30" i="11"/>
  <c r="AF17" i="11"/>
  <c r="AF27" i="11"/>
  <c r="AF24" i="11"/>
  <c r="AF26" i="11"/>
  <c r="AF23" i="11"/>
  <c r="AF32" i="11"/>
  <c r="AF28" i="11"/>
  <c r="AF22" i="11"/>
  <c r="AF25" i="11"/>
  <c r="AF15" i="11"/>
  <c r="AF19" i="11"/>
  <c r="AF10" i="11"/>
  <c r="AF20" i="11"/>
  <c r="AF33" i="11"/>
  <c r="AF12" i="11"/>
  <c r="AF21" i="11"/>
  <c r="AF14" i="11"/>
  <c r="AF29" i="11"/>
  <c r="AF13" i="11"/>
  <c r="AF9" i="11"/>
  <c r="AG5" i="11"/>
  <c r="AG7" i="11" s="1"/>
  <c r="AG20" i="11" l="1"/>
  <c r="AG14" i="11"/>
  <c r="AG25" i="11"/>
  <c r="AG30" i="11"/>
  <c r="AG26" i="11"/>
  <c r="AG28" i="11"/>
  <c r="AG23" i="11"/>
  <c r="AG9" i="11"/>
  <c r="AG31" i="11"/>
  <c r="AG27" i="11"/>
  <c r="AG15" i="11"/>
  <c r="AG22" i="11"/>
  <c r="AG11" i="11"/>
  <c r="AG29" i="11"/>
  <c r="AG32" i="11"/>
  <c r="AG21" i="11"/>
  <c r="AG17" i="11"/>
  <c r="AG24" i="11"/>
  <c r="AG16" i="11"/>
  <c r="AG10" i="11"/>
  <c r="AG19" i="11"/>
  <c r="AH5" i="11"/>
  <c r="AH7" i="11" s="1"/>
  <c r="AG33" i="11"/>
  <c r="AG18" i="11"/>
  <c r="AG13" i="11"/>
  <c r="AG12" i="11"/>
  <c r="AH22" i="11" l="1"/>
  <c r="AH21" i="11"/>
  <c r="AH25" i="11"/>
  <c r="AH15" i="11"/>
  <c r="AH14" i="11"/>
  <c r="AH32" i="11"/>
  <c r="AH11" i="11"/>
  <c r="AH19" i="11"/>
  <c r="AH12" i="11"/>
  <c r="AH9" i="11"/>
  <c r="AH20" i="11"/>
  <c r="AI5" i="11"/>
  <c r="AI7" i="11" s="1"/>
  <c r="AH31" i="11"/>
  <c r="AH24" i="11"/>
  <c r="AH10" i="11"/>
  <c r="AH23" i="11"/>
  <c r="AH28" i="11"/>
  <c r="AH13" i="11"/>
  <c r="AH30" i="11"/>
  <c r="AH17" i="11"/>
  <c r="AH33" i="11"/>
  <c r="AH18" i="11"/>
  <c r="AH16" i="11"/>
  <c r="AH29" i="11"/>
  <c r="AH27" i="11"/>
  <c r="AH26" i="11"/>
  <c r="AI28" i="11" l="1"/>
  <c r="AI20" i="11"/>
  <c r="AI13" i="11"/>
  <c r="AI23" i="11"/>
  <c r="AI11" i="11"/>
  <c r="AI30" i="11"/>
  <c r="AI18" i="11"/>
  <c r="AJ5" i="11"/>
  <c r="AJ7" i="11" s="1"/>
  <c r="AI22" i="11"/>
  <c r="AI31" i="11"/>
  <c r="AI9" i="11"/>
  <c r="AI19" i="11"/>
  <c r="AI32" i="11"/>
  <c r="AI26" i="11"/>
  <c r="AI21" i="11"/>
  <c r="AI15" i="11"/>
  <c r="AI33" i="11"/>
  <c r="AI16" i="11"/>
  <c r="AI29" i="11"/>
  <c r="AI17" i="11"/>
  <c r="AI14" i="11"/>
  <c r="AI10" i="11"/>
  <c r="AI25" i="11"/>
  <c r="AI27" i="11"/>
  <c r="AI12" i="11"/>
  <c r="AI24" i="11"/>
  <c r="AJ20" i="11" l="1"/>
  <c r="AJ22" i="11"/>
  <c r="AJ10" i="11"/>
  <c r="AJ28" i="11"/>
  <c r="AJ24" i="11"/>
  <c r="AJ25" i="11"/>
  <c r="AJ14" i="11"/>
  <c r="AJ32" i="11"/>
  <c r="AJ12" i="11"/>
  <c r="AJ16" i="11"/>
  <c r="AJ17" i="11"/>
  <c r="AJ21" i="11"/>
  <c r="AJ18" i="11"/>
  <c r="AJ26" i="11"/>
  <c r="AK5" i="11"/>
  <c r="AJ27" i="11"/>
  <c r="AJ15" i="11"/>
  <c r="AJ33" i="11"/>
  <c r="AJ19" i="11"/>
  <c r="AJ29" i="11"/>
  <c r="AJ30" i="11"/>
  <c r="AJ9" i="11"/>
  <c r="AJ13" i="11"/>
  <c r="AJ31" i="11"/>
  <c r="AJ11" i="11"/>
  <c r="AJ23" i="11"/>
  <c r="AK7" i="11" l="1"/>
  <c r="AK4" i="11"/>
  <c r="AK29" i="11"/>
  <c r="AK12" i="11"/>
  <c r="AK17" i="11"/>
  <c r="AK13" i="11"/>
  <c r="AK10" i="11"/>
  <c r="AK28" i="11"/>
  <c r="AK15" i="11"/>
  <c r="AK18" i="11"/>
  <c r="AK19" i="11"/>
  <c r="AK32" i="11"/>
  <c r="AK21" i="11"/>
  <c r="AK33" i="11"/>
  <c r="AK20" i="11"/>
  <c r="AK23" i="11"/>
  <c r="AK14" i="11"/>
  <c r="AK11" i="11"/>
  <c r="AK24" i="11"/>
  <c r="AK16" i="11"/>
  <c r="AK31" i="11"/>
  <c r="AK26" i="11"/>
  <c r="AK9" i="11"/>
  <c r="AK25" i="11"/>
  <c r="AK22" i="11"/>
  <c r="AK30" i="11"/>
  <c r="AK27" i="11"/>
  <c r="AL5" i="11"/>
  <c r="AL7" i="11" s="1"/>
  <c r="AL33" i="11" l="1"/>
  <c r="AL27" i="11"/>
  <c r="AL18" i="11"/>
  <c r="AL31" i="11"/>
  <c r="AL19" i="11"/>
  <c r="AL23" i="11"/>
  <c r="AL12" i="11"/>
  <c r="AL11" i="11"/>
  <c r="AL30" i="11"/>
  <c r="AL32" i="11"/>
  <c r="AL26" i="11"/>
  <c r="AL22" i="11"/>
  <c r="AL17" i="11"/>
  <c r="AM5" i="11"/>
  <c r="AM7" i="11" s="1"/>
  <c r="AL14" i="11"/>
  <c r="AL13" i="11"/>
  <c r="AL21" i="11"/>
  <c r="AL29" i="11"/>
  <c r="AL24" i="11"/>
  <c r="AL10" i="11"/>
  <c r="AL28" i="11"/>
  <c r="AL9" i="11"/>
  <c r="AL25" i="11"/>
  <c r="AL20" i="11"/>
  <c r="AL15" i="11"/>
  <c r="AL16" i="11"/>
  <c r="AM32" i="11" l="1"/>
  <c r="AM28" i="11"/>
  <c r="AM14" i="11"/>
  <c r="AM10" i="11"/>
  <c r="AM25" i="11"/>
  <c r="AM24" i="11"/>
  <c r="AM26" i="11"/>
  <c r="AM17" i="11"/>
  <c r="AM29" i="11"/>
  <c r="AM11" i="11"/>
  <c r="AM22" i="11"/>
  <c r="AM19" i="11"/>
  <c r="AM21" i="11"/>
  <c r="AN5" i="11"/>
  <c r="AN7" i="11" s="1"/>
  <c r="AM30" i="11"/>
  <c r="AM18" i="11"/>
  <c r="AM20" i="11"/>
  <c r="AM15" i="11"/>
  <c r="AM16" i="11"/>
  <c r="AM9" i="11"/>
  <c r="AM27" i="11"/>
  <c r="AM23" i="11"/>
  <c r="AM12" i="11"/>
  <c r="AM31" i="11"/>
  <c r="AM33" i="11"/>
  <c r="AM13" i="11"/>
  <c r="AN21" i="11" l="1"/>
  <c r="AN10" i="11"/>
  <c r="AN32" i="11"/>
  <c r="AN24" i="11"/>
  <c r="AN29" i="11"/>
  <c r="AN14" i="11"/>
  <c r="AO5" i="11"/>
  <c r="AO7" i="11" s="1"/>
  <c r="AN11" i="11"/>
  <c r="AN18" i="11"/>
  <c r="AN19" i="11"/>
  <c r="AN26" i="11"/>
  <c r="AN25" i="11"/>
  <c r="AN16" i="11"/>
  <c r="AN27" i="11"/>
  <c r="AN20" i="11"/>
  <c r="AN13" i="11"/>
  <c r="AN30" i="11"/>
  <c r="AN31" i="11"/>
  <c r="AN23" i="11"/>
  <c r="AN9" i="11"/>
  <c r="AN33" i="11"/>
  <c r="AN22" i="11"/>
  <c r="AN12" i="11"/>
  <c r="AN15" i="11"/>
  <c r="AN28" i="11"/>
  <c r="AN17" i="11"/>
  <c r="AO18" i="11" l="1"/>
  <c r="AO14" i="11"/>
  <c r="AO9" i="11"/>
  <c r="AO20" i="11"/>
  <c r="AO22" i="11"/>
  <c r="AO21" i="11"/>
  <c r="AO16" i="11"/>
  <c r="AO11" i="11"/>
  <c r="AO29" i="11"/>
  <c r="AO27" i="11"/>
  <c r="AO13" i="11"/>
  <c r="AP5" i="11"/>
  <c r="AP7" i="11" s="1"/>
  <c r="AO19" i="11"/>
  <c r="AO10" i="11"/>
  <c r="AO33" i="11"/>
  <c r="AO26" i="11"/>
  <c r="AO23" i="11"/>
  <c r="AO12" i="11"/>
  <c r="AO17" i="11"/>
  <c r="AO25" i="11"/>
  <c r="AO24" i="11"/>
  <c r="AO15" i="11"/>
  <c r="AO30" i="11"/>
  <c r="AO31" i="11"/>
  <c r="AO32" i="11"/>
  <c r="AO28" i="11"/>
  <c r="AP11" i="11" l="1"/>
  <c r="AP10" i="11"/>
  <c r="AP32" i="11"/>
  <c r="AP9" i="11"/>
  <c r="AP22" i="11"/>
  <c r="AP13" i="11"/>
  <c r="AP26" i="11"/>
  <c r="AP28" i="11"/>
  <c r="AP16" i="11"/>
  <c r="AP17" i="11"/>
  <c r="AP29" i="11"/>
  <c r="AP23" i="11"/>
  <c r="AP12" i="11"/>
  <c r="AP21" i="11"/>
  <c r="AP25" i="11"/>
  <c r="AP14" i="11"/>
  <c r="AP33" i="11"/>
  <c r="AP31" i="11"/>
  <c r="AP30" i="11"/>
  <c r="AP15" i="11"/>
  <c r="AP27" i="11"/>
  <c r="AP18" i="11"/>
  <c r="AQ5" i="11"/>
  <c r="AQ7" i="11" s="1"/>
  <c r="AP20" i="11"/>
  <c r="AP19" i="11"/>
  <c r="AP24" i="11"/>
  <c r="AQ12" i="11" l="1"/>
  <c r="AQ11" i="11"/>
  <c r="AQ32" i="11"/>
  <c r="AQ21" i="11"/>
  <c r="AQ13" i="11"/>
  <c r="AQ17" i="11"/>
  <c r="AQ10" i="11"/>
  <c r="AR5" i="11"/>
  <c r="AQ22" i="11"/>
  <c r="AQ19" i="11"/>
  <c r="AQ9" i="11"/>
  <c r="AQ25" i="11"/>
  <c r="AQ20" i="11"/>
  <c r="AQ31" i="11"/>
  <c r="AQ30" i="11"/>
  <c r="AQ27" i="11"/>
  <c r="AQ18" i="11"/>
  <c r="AQ24" i="11"/>
  <c r="AQ15" i="11"/>
  <c r="AQ26" i="11"/>
  <c r="AQ14" i="11"/>
  <c r="AQ23" i="11"/>
  <c r="AQ16" i="11"/>
  <c r="AQ28" i="11"/>
  <c r="AQ33" i="11"/>
  <c r="AQ29" i="11"/>
  <c r="AR7" i="11" l="1"/>
  <c r="AR4" i="11"/>
  <c r="AR21" i="11"/>
  <c r="AR13" i="11"/>
  <c r="AR31" i="11"/>
  <c r="AR10" i="11"/>
  <c r="AR17" i="11"/>
  <c r="AR9" i="11"/>
  <c r="AR23" i="11"/>
  <c r="AR33" i="11"/>
  <c r="AR26" i="11"/>
  <c r="AR28" i="11"/>
  <c r="AR12" i="11"/>
  <c r="AR30" i="11"/>
  <c r="AR25" i="11"/>
  <c r="AR24" i="11"/>
  <c r="AR29" i="11"/>
  <c r="AR19" i="11"/>
  <c r="AR32" i="11"/>
  <c r="AR18" i="11"/>
  <c r="AR15" i="11"/>
  <c r="AR16" i="11"/>
  <c r="AR11" i="11"/>
  <c r="AR22" i="11"/>
  <c r="AR27" i="11"/>
  <c r="AR14" i="11"/>
  <c r="AR20" i="11"/>
  <c r="AS5" i="11"/>
  <c r="AS7" i="11" s="1"/>
  <c r="AS22" i="11" l="1"/>
  <c r="AS16" i="11"/>
  <c r="AS21" i="11"/>
  <c r="AS31" i="11"/>
  <c r="AS28" i="11"/>
  <c r="AS26" i="11"/>
  <c r="AS24" i="11"/>
  <c r="AS33" i="11"/>
  <c r="AS15" i="11"/>
  <c r="AS17" i="11"/>
  <c r="AS9" i="11"/>
  <c r="AS20" i="11"/>
  <c r="AS10" i="11"/>
  <c r="AS14" i="11"/>
  <c r="AS32" i="11"/>
  <c r="AS12" i="11"/>
  <c r="AS27" i="11"/>
  <c r="AS29" i="11"/>
  <c r="AS25" i="11"/>
  <c r="AS13" i="11"/>
  <c r="AS19" i="11"/>
  <c r="AS23" i="11"/>
  <c r="AS11" i="11"/>
  <c r="AS30" i="11"/>
  <c r="AS18" i="11"/>
  <c r="AT5" i="11"/>
  <c r="AT7" i="11" s="1"/>
  <c r="AT33" i="11" l="1"/>
  <c r="AT18" i="11"/>
  <c r="AT16" i="11"/>
  <c r="AT27" i="11"/>
  <c r="AT25" i="11"/>
  <c r="AT17" i="11"/>
  <c r="AT19" i="11"/>
  <c r="AT11" i="11"/>
  <c r="AT12" i="11"/>
  <c r="AT30" i="11"/>
  <c r="AT9" i="11"/>
  <c r="AT21" i="11"/>
  <c r="AT29" i="11"/>
  <c r="AT32" i="11"/>
  <c r="AT14" i="11"/>
  <c r="AT20" i="11"/>
  <c r="AT31" i="11"/>
  <c r="AT10" i="11"/>
  <c r="AT13" i="11"/>
  <c r="AT28" i="11"/>
  <c r="AT22" i="11"/>
  <c r="AT24" i="11"/>
  <c r="AT15" i="11"/>
  <c r="AU5" i="11"/>
  <c r="AU7" i="11" s="1"/>
  <c r="AT26" i="11"/>
  <c r="AT23" i="11"/>
  <c r="AU10" i="11" l="1"/>
  <c r="AU23" i="11"/>
  <c r="AU30" i="11"/>
  <c r="AU28" i="11"/>
  <c r="AU26" i="11"/>
  <c r="AU29" i="11"/>
  <c r="AU11" i="11"/>
  <c r="AU15" i="11"/>
  <c r="AU22" i="11"/>
  <c r="AU31" i="11"/>
  <c r="AU19" i="11"/>
  <c r="AU25" i="11"/>
  <c r="AV5" i="11"/>
  <c r="AV7" i="11" s="1"/>
  <c r="AU32" i="11"/>
  <c r="AU27" i="11"/>
  <c r="AU21" i="11"/>
  <c r="AU20" i="11"/>
  <c r="AU24" i="11"/>
  <c r="AU12" i="11"/>
  <c r="AU17" i="11"/>
  <c r="AU14" i="11"/>
  <c r="AU16" i="11"/>
  <c r="AU33" i="11"/>
  <c r="AU9" i="11"/>
  <c r="AU18" i="11"/>
  <c r="AU13" i="11"/>
  <c r="AV11" i="11" l="1"/>
  <c r="AV18" i="11"/>
  <c r="AV15" i="11"/>
  <c r="AV30" i="11"/>
  <c r="AV24" i="11"/>
  <c r="AW5" i="11"/>
  <c r="AW7" i="11" s="1"/>
  <c r="AV25" i="11"/>
  <c r="AV32" i="11"/>
  <c r="AV28" i="11"/>
  <c r="AV33" i="11"/>
  <c r="AV9" i="11"/>
  <c r="AV20" i="11"/>
  <c r="AV10" i="11"/>
  <c r="AV14" i="11"/>
  <c r="AV17" i="11"/>
  <c r="AV26" i="11"/>
  <c r="AV19" i="11"/>
  <c r="AV13" i="11"/>
  <c r="AV12" i="11"/>
  <c r="AV16" i="11"/>
  <c r="AV21" i="11"/>
  <c r="AV23" i="11"/>
  <c r="AV31" i="11"/>
  <c r="AV29" i="11"/>
  <c r="AV22" i="11"/>
  <c r="AV27" i="11"/>
  <c r="AW27" i="11" l="1"/>
  <c r="AW16" i="11"/>
  <c r="AW14" i="11"/>
  <c r="AW12" i="11"/>
  <c r="AW24" i="11"/>
  <c r="AW31" i="11"/>
  <c r="AW30" i="11"/>
  <c r="AW28" i="11"/>
  <c r="AW18" i="11"/>
  <c r="AW13" i="11"/>
  <c r="AW29" i="11"/>
  <c r="AW17" i="11"/>
  <c r="AW25" i="11"/>
  <c r="AW9" i="11"/>
  <c r="AW20" i="11"/>
  <c r="AW23" i="11"/>
  <c r="AW21" i="11"/>
  <c r="AW26" i="11"/>
  <c r="AW15" i="11"/>
  <c r="AW19" i="11"/>
  <c r="AW22" i="11"/>
  <c r="AW11" i="11"/>
  <c r="AX5" i="11"/>
  <c r="AX7" i="11" s="1"/>
  <c r="AW32" i="11"/>
  <c r="AW33" i="11"/>
  <c r="AW10" i="11"/>
  <c r="AX32" i="11" l="1"/>
  <c r="AX10" i="11"/>
  <c r="AX17" i="11"/>
  <c r="AX26" i="11"/>
  <c r="AX13" i="11"/>
  <c r="AX19" i="11"/>
  <c r="AX12" i="11"/>
  <c r="AX14" i="11"/>
  <c r="AX33" i="11"/>
  <c r="AX30" i="11"/>
  <c r="AX11" i="11"/>
  <c r="AX24" i="11"/>
  <c r="AX15" i="11"/>
  <c r="AX20" i="11"/>
  <c r="AX29" i="11"/>
  <c r="AX23" i="11"/>
  <c r="AX22" i="11"/>
  <c r="AX27" i="11"/>
  <c r="AX21" i="11"/>
  <c r="AX28" i="11"/>
  <c r="AX18" i="11"/>
  <c r="AX25" i="11"/>
  <c r="AX16" i="11"/>
  <c r="AX9" i="11"/>
  <c r="AX31" i="11"/>
  <c r="AY5" i="11"/>
  <c r="AY7" i="11" l="1"/>
  <c r="AY4" i="11"/>
  <c r="AY17" i="11"/>
  <c r="AY27" i="11"/>
  <c r="AY23" i="11"/>
  <c r="AY16" i="11"/>
  <c r="AY29" i="11"/>
  <c r="AY33" i="11"/>
  <c r="AY10" i="11"/>
  <c r="AY14" i="11"/>
  <c r="AY13" i="11"/>
  <c r="AY30" i="11"/>
  <c r="AY15" i="11"/>
  <c r="AY32" i="11"/>
  <c r="AY19" i="11"/>
  <c r="AY24" i="11"/>
  <c r="AY22" i="11"/>
  <c r="AY21" i="11"/>
  <c r="AY11" i="11"/>
  <c r="AY31" i="11"/>
  <c r="AY25" i="11"/>
  <c r="AY12" i="11"/>
  <c r="AY9" i="11"/>
  <c r="AY26" i="11"/>
  <c r="AY18" i="11"/>
  <c r="AY20" i="11"/>
  <c r="AY28" i="11"/>
  <c r="AZ5" i="11"/>
  <c r="AZ7" i="11" s="1"/>
  <c r="AZ15" i="11" l="1"/>
  <c r="AZ22" i="11"/>
  <c r="AZ23" i="11"/>
  <c r="AZ17" i="11"/>
  <c r="AZ16" i="11"/>
  <c r="AZ31" i="11"/>
  <c r="AZ12" i="11"/>
  <c r="AZ33" i="11"/>
  <c r="AZ10" i="11"/>
  <c r="AZ27" i="11"/>
  <c r="AZ24" i="11"/>
  <c r="AZ29" i="11"/>
  <c r="BA5" i="11"/>
  <c r="BA7" i="11" s="1"/>
  <c r="AZ11" i="11"/>
  <c r="AZ28" i="11"/>
  <c r="AZ9" i="11"/>
  <c r="AZ26" i="11"/>
  <c r="AZ13" i="11"/>
  <c r="AZ32" i="11"/>
  <c r="AZ19" i="11"/>
  <c r="AZ21" i="11"/>
  <c r="AZ30" i="11"/>
  <c r="AZ14" i="11"/>
  <c r="AZ20" i="11"/>
  <c r="AZ25" i="11"/>
  <c r="AZ18" i="11"/>
  <c r="BA14" i="11" l="1"/>
  <c r="BA12" i="11"/>
  <c r="BA16" i="11"/>
  <c r="BA26" i="11"/>
  <c r="BA30" i="11"/>
  <c r="BA24" i="11"/>
  <c r="BA28" i="11"/>
  <c r="BA13" i="11"/>
  <c r="BA23" i="11"/>
  <c r="BA9" i="11"/>
  <c r="BA27" i="11"/>
  <c r="BA19" i="11"/>
  <c r="BA10" i="11"/>
  <c r="BA20" i="11"/>
  <c r="BA29" i="11"/>
  <c r="BA11" i="11"/>
  <c r="BA33" i="11"/>
  <c r="BA31" i="11"/>
  <c r="BB5" i="11"/>
  <c r="BB7" i="11" s="1"/>
  <c r="BA18" i="11"/>
  <c r="BA22" i="11"/>
  <c r="BA25" i="11"/>
  <c r="BA32" i="11"/>
  <c r="BA15" i="11"/>
  <c r="BA17" i="11"/>
  <c r="BA21" i="11"/>
  <c r="BB16" i="11" l="1"/>
  <c r="BB10" i="11"/>
  <c r="BB27" i="11"/>
  <c r="BB12" i="11"/>
  <c r="BB11" i="11"/>
  <c r="BB22" i="11"/>
  <c r="BC5" i="11"/>
  <c r="BC7" i="11" s="1"/>
  <c r="BB20" i="11"/>
  <c r="BB15" i="11"/>
  <c r="BB31" i="11"/>
  <c r="BB17" i="11"/>
  <c r="BB23" i="11"/>
  <c r="BB28" i="11"/>
  <c r="BB32" i="11"/>
  <c r="BB13" i="11"/>
  <c r="BB14" i="11"/>
  <c r="BB18" i="11"/>
  <c r="BB9" i="11"/>
  <c r="BB29" i="11"/>
  <c r="BB19" i="11"/>
  <c r="BB26" i="11"/>
  <c r="BB24" i="11"/>
  <c r="BB33" i="11"/>
  <c r="BB30" i="11"/>
  <c r="BB21" i="11"/>
  <c r="BB25" i="11"/>
  <c r="BC14" i="11" l="1"/>
  <c r="BC19" i="11"/>
  <c r="BC23" i="11"/>
  <c r="BC21" i="11"/>
  <c r="BC16" i="11"/>
  <c r="BC17" i="11"/>
  <c r="BC22" i="11"/>
  <c r="BC26" i="11"/>
  <c r="BC11" i="11"/>
  <c r="BC31" i="11"/>
  <c r="BC24" i="11"/>
  <c r="BC9" i="11"/>
  <c r="BC20" i="11"/>
  <c r="BC29" i="11"/>
  <c r="BC15" i="11"/>
  <c r="BC18" i="11"/>
  <c r="BC25" i="11"/>
  <c r="BC27" i="11"/>
  <c r="BC12" i="11"/>
  <c r="BC10" i="11"/>
  <c r="BC28" i="11"/>
  <c r="BC30" i="11"/>
  <c r="BC13" i="11"/>
  <c r="BC33" i="11"/>
  <c r="BC32" i="11"/>
  <c r="BD5" i="11"/>
  <c r="BD7" i="11" s="1"/>
  <c r="BD26" i="11" l="1"/>
  <c r="BD25" i="11"/>
  <c r="BD27" i="11"/>
  <c r="BD31" i="11"/>
  <c r="BD10" i="11"/>
  <c r="BD12" i="11"/>
  <c r="BD32" i="11"/>
  <c r="BD17" i="11"/>
  <c r="BD24" i="11"/>
  <c r="BD13" i="11"/>
  <c r="BD28" i="11"/>
  <c r="BD9" i="11"/>
  <c r="BD19" i="11"/>
  <c r="BD11" i="11"/>
  <c r="BD22" i="11"/>
  <c r="BE5" i="11"/>
  <c r="BE7" i="11" s="1"/>
  <c r="BD20" i="11"/>
  <c r="BD16" i="11"/>
  <c r="BD33" i="11"/>
  <c r="BD29" i="11"/>
  <c r="BD23" i="11"/>
  <c r="BD30" i="11"/>
  <c r="BD14" i="11"/>
  <c r="BD18" i="11"/>
  <c r="BD15" i="11"/>
  <c r="BD21" i="11"/>
  <c r="BE27" i="11" l="1"/>
  <c r="BE17" i="11"/>
  <c r="BE26" i="11"/>
  <c r="BE20" i="11"/>
  <c r="BE13" i="11"/>
  <c r="BE16" i="11"/>
  <c r="BE9" i="11"/>
  <c r="BE14" i="11"/>
  <c r="BE30" i="11"/>
  <c r="BE22" i="11"/>
  <c r="BE29" i="11"/>
  <c r="BE18" i="11"/>
  <c r="BE32" i="11"/>
  <c r="BE21" i="11"/>
  <c r="BE23" i="11"/>
  <c r="BE33" i="11"/>
  <c r="BE11" i="11"/>
  <c r="BE12" i="11"/>
  <c r="BE15" i="11"/>
  <c r="BE24" i="11"/>
  <c r="BF5" i="11"/>
  <c r="BE19" i="11"/>
  <c r="BE10" i="11"/>
  <c r="BE31" i="11"/>
  <c r="BE25" i="11"/>
  <c r="BE28" i="11"/>
  <c r="BF7" i="11" l="1"/>
  <c r="BF4" i="11"/>
  <c r="BF21" i="11"/>
  <c r="BF25" i="11"/>
  <c r="BF31" i="11"/>
  <c r="BF29" i="11"/>
  <c r="BF27" i="11"/>
  <c r="BF13" i="11"/>
  <c r="BF15" i="11"/>
  <c r="BF17" i="11"/>
  <c r="BF22" i="11"/>
  <c r="BF26" i="11"/>
  <c r="BF16" i="11"/>
  <c r="BF9" i="11"/>
  <c r="BF18" i="11"/>
  <c r="BF19" i="11"/>
  <c r="BF28" i="11"/>
  <c r="BF32" i="11"/>
  <c r="BF30" i="11"/>
  <c r="BF24" i="11"/>
  <c r="BF11" i="11"/>
  <c r="BF14" i="11"/>
  <c r="BF23" i="11"/>
  <c r="BF33" i="11"/>
  <c r="BG5" i="11"/>
  <c r="BG7" i="11" s="1"/>
  <c r="BF10" i="11"/>
  <c r="BF20" i="11"/>
  <c r="BF12" i="11"/>
  <c r="BG17" i="11" l="1"/>
  <c r="BG10" i="11"/>
  <c r="BG30" i="11"/>
  <c r="BG31" i="11"/>
  <c r="BG13" i="11"/>
  <c r="BG24" i="11"/>
  <c r="BG27" i="11"/>
  <c r="BG28" i="11"/>
  <c r="BG16" i="11"/>
  <c r="BG11" i="11"/>
  <c r="BG20" i="11"/>
  <c r="BG9" i="11"/>
  <c r="BG15" i="11"/>
  <c r="BG19" i="11"/>
  <c r="BG25" i="11"/>
  <c r="BG22" i="11"/>
  <c r="BG26" i="11"/>
  <c r="BG33" i="11"/>
  <c r="BG29" i="11"/>
  <c r="BG14" i="11"/>
  <c r="BG12" i="11"/>
  <c r="BH5" i="11"/>
  <c r="BH7" i="11" s="1"/>
  <c r="BG32" i="11"/>
  <c r="BG21" i="11"/>
  <c r="BG18" i="11"/>
  <c r="BG23" i="11"/>
  <c r="BH29" i="11" l="1"/>
  <c r="BH22" i="11"/>
  <c r="BH32" i="11"/>
  <c r="BH13" i="11"/>
  <c r="BH31" i="11"/>
  <c r="BH27" i="11"/>
  <c r="BH17" i="11"/>
  <c r="BH33" i="11"/>
  <c r="BH24" i="11"/>
  <c r="BH16" i="11"/>
  <c r="BH18" i="11"/>
  <c r="BH10" i="11"/>
  <c r="BH9" i="11"/>
  <c r="BH15" i="11"/>
  <c r="BH26" i="11"/>
  <c r="BH14" i="11"/>
  <c r="BH25" i="11"/>
  <c r="BH20" i="11"/>
  <c r="BH19" i="11"/>
  <c r="BH21" i="11"/>
  <c r="BH28" i="11"/>
  <c r="BH12" i="11"/>
  <c r="BH11" i="11"/>
  <c r="BH23" i="11"/>
  <c r="BI5" i="11"/>
  <c r="BI7" i="11" s="1"/>
  <c r="BH30" i="11"/>
  <c r="BI23" i="11" l="1"/>
  <c r="BI11" i="11"/>
  <c r="BI15" i="11"/>
  <c r="BI28" i="11"/>
  <c r="BI27" i="11"/>
  <c r="BI26" i="11"/>
  <c r="BI30" i="11"/>
  <c r="BI32" i="11"/>
  <c r="BI19" i="11"/>
  <c r="BI20" i="11"/>
  <c r="BI18" i="11"/>
  <c r="BI29" i="11"/>
  <c r="BJ5" i="11"/>
  <c r="BJ7" i="11" s="1"/>
  <c r="BI10" i="11"/>
  <c r="BI33" i="11"/>
  <c r="BI22" i="11"/>
  <c r="BI12" i="11"/>
  <c r="BI21" i="11"/>
  <c r="BI25" i="11"/>
  <c r="BI17" i="11"/>
  <c r="BI24" i="11"/>
  <c r="BI13" i="11"/>
  <c r="BI9" i="11"/>
  <c r="BI31" i="11"/>
  <c r="BI16" i="11"/>
  <c r="BI14" i="11"/>
  <c r="BJ10" i="11" l="1"/>
  <c r="BJ32" i="11"/>
  <c r="BJ20" i="11"/>
  <c r="BK5" i="11"/>
  <c r="BK7" i="11" s="1"/>
  <c r="BJ13" i="11"/>
  <c r="BJ22" i="11"/>
  <c r="BJ24" i="11"/>
  <c r="BJ23" i="11"/>
  <c r="BJ25" i="11"/>
  <c r="BJ12" i="11"/>
  <c r="BJ26" i="11"/>
  <c r="BJ28" i="11"/>
  <c r="BJ29" i="11"/>
  <c r="BJ27" i="11"/>
  <c r="BJ9" i="11"/>
  <c r="BJ11" i="11"/>
  <c r="BJ15" i="11"/>
  <c r="BJ31" i="11"/>
  <c r="BJ18" i="11"/>
  <c r="BJ19" i="11"/>
  <c r="BJ33" i="11"/>
  <c r="BJ21" i="11"/>
  <c r="BJ17" i="11"/>
  <c r="BJ30" i="11"/>
  <c r="BJ14" i="11"/>
  <c r="BJ16" i="11"/>
  <c r="BK16" i="11" l="1"/>
  <c r="BK13" i="11"/>
  <c r="BK17" i="11"/>
  <c r="BK27" i="11"/>
  <c r="BK11" i="11"/>
  <c r="BL5" i="11"/>
  <c r="BL7" i="11" s="1"/>
  <c r="BK14" i="11"/>
  <c r="BK26" i="11"/>
  <c r="BK20" i="11"/>
  <c r="BK21" i="11"/>
  <c r="BK25" i="11"/>
  <c r="BK31" i="11"/>
  <c r="BK10" i="11"/>
  <c r="BK24" i="11"/>
  <c r="BK19" i="11"/>
  <c r="BK28" i="11"/>
  <c r="BK22" i="11"/>
  <c r="BK15" i="11"/>
  <c r="BK12" i="11"/>
  <c r="BK29" i="11"/>
  <c r="BK23" i="11"/>
  <c r="BK9" i="11"/>
  <c r="BK18" i="11"/>
  <c r="BK30" i="11"/>
  <c r="BK32" i="11"/>
  <c r="BK33" i="11"/>
  <c r="BL15" i="11" l="1"/>
  <c r="BL22" i="11"/>
  <c r="BL18" i="11"/>
  <c r="BL32" i="11"/>
  <c r="BL20" i="11"/>
  <c r="BL31" i="11"/>
  <c r="BL17" i="11"/>
  <c r="BL10" i="11"/>
  <c r="BL16" i="11"/>
  <c r="BL29" i="11"/>
  <c r="BL13" i="11"/>
  <c r="BL23" i="11"/>
  <c r="BL12" i="11"/>
  <c r="BL24" i="11"/>
  <c r="BL14" i="11"/>
  <c r="BL33" i="11"/>
  <c r="BL19" i="11"/>
  <c r="BL26" i="11"/>
  <c r="BL25" i="11"/>
  <c r="BL27" i="11"/>
  <c r="BL11" i="11"/>
  <c r="BL30" i="11"/>
  <c r="BL28" i="11"/>
  <c r="BL21" i="11"/>
  <c r="BL9" i="11"/>
</calcChain>
</file>

<file path=xl/sharedStrings.xml><?xml version="1.0" encoding="utf-8"?>
<sst xmlns="http://schemas.openxmlformats.org/spreadsheetml/2006/main" count="57" uniqueCount="32">
  <si>
    <t>公司名称</t>
  </si>
  <si>
    <t>Project主管</t>
  </si>
  <si>
    <t>Title 1</t>
  </si>
  <si>
    <t>Title 2</t>
  </si>
  <si>
    <t>Title 3</t>
  </si>
  <si>
    <t>Title 4</t>
  </si>
  <si>
    <t>若要添加更多数据，请在此行上方插入新行</t>
  </si>
  <si>
    <t>目标</t>
  </si>
  <si>
    <t>ProjectStart Date：</t>
  </si>
  <si>
    <t>滚动增量：</t>
  </si>
  <si>
    <t>Owner</t>
  </si>
  <si>
    <t>姓名</t>
  </si>
  <si>
    <t>Progress</t>
  </si>
  <si>
    <t>Start Date</t>
  </si>
  <si>
    <t>Days</t>
  </si>
  <si>
    <t>图例：</t>
  </si>
  <si>
    <t>未分配</t>
  </si>
  <si>
    <t>Status</t>
    <phoneticPr fontId="27" type="noConversion"/>
  </si>
  <si>
    <t>正常进行</t>
  </si>
  <si>
    <t>推迟</t>
  </si>
  <si>
    <t>严重推迟</t>
  </si>
  <si>
    <t>小幅推迟</t>
  </si>
  <si>
    <t>小幅推迟</t>
    <phoneticPr fontId="27" type="noConversion"/>
  </si>
  <si>
    <t>Medium度推迟</t>
    <phoneticPr fontId="27" type="noConversion"/>
  </si>
  <si>
    <t>Done</t>
  </si>
  <si>
    <t>PlanTaskProject 1</t>
  </si>
  <si>
    <t>PlanTaskProject 2</t>
  </si>
  <si>
    <t>PlanTaskProject 3</t>
  </si>
  <si>
    <t>PlanTaskProject 4</t>
  </si>
  <si>
    <t>PlanTaskProject 5</t>
  </si>
  <si>
    <t>PlanTaskProject</t>
    <phoneticPr fontId="27" type="noConversion"/>
  </si>
  <si>
    <t>Work PlanProjectTitle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</si>
</sst>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  <numFmt numFmtId="178" formatCode="_(* #,##0.00_);_(* \(#,##0.00\);_(* &quot;-&quot;??_);_(@_)"/>
    <numFmt numFmtId="179" formatCode="d"/>
  </numFmts>
  <fonts count="33" x14ac:knownFonts="1">
    <font>
      <sz val="11"/>
      <color theme="1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11"/>
      <color theme="0"/>
      <name val="Microsoft YaHei UI"/>
      <family val="2"/>
      <charset val="134"/>
    </font>
    <font>
      <sz val="11"/>
      <color rgb="FF9C0006"/>
      <name val="Microsoft YaHei UI"/>
      <family val="2"/>
      <charset val="134"/>
    </font>
    <font>
      <b/>
      <sz val="11"/>
      <color rgb="FFFA7D00"/>
      <name val="Microsoft YaHei UI"/>
      <family val="2"/>
      <charset val="134"/>
    </font>
    <font>
      <b/>
      <sz val="11"/>
      <color theme="0"/>
      <name val="Microsoft YaHei UI"/>
      <family val="2"/>
      <charset val="134"/>
    </font>
    <font>
      <i/>
      <sz val="11"/>
      <color rgb="FF7F7F7F"/>
      <name val="Microsoft YaHei UI"/>
      <family val="2"/>
      <charset val="134"/>
    </font>
    <font>
      <sz val="11"/>
      <color rgb="FF006100"/>
      <name val="Microsoft YaHei UI"/>
      <family val="2"/>
      <charset val="134"/>
    </font>
    <font>
      <sz val="14"/>
      <color theme="1"/>
      <name val="Microsoft YaHei UI"/>
      <family val="2"/>
      <charset val="134"/>
    </font>
    <font>
      <b/>
      <sz val="11"/>
      <color theme="3"/>
      <name val="Microsoft YaHei UI"/>
      <family val="2"/>
      <charset val="134"/>
    </font>
    <font>
      <u/>
      <sz val="11"/>
      <color indexed="12"/>
      <name val="Microsoft YaHei UI"/>
      <family val="2"/>
      <charset val="134"/>
    </font>
    <font>
      <sz val="11"/>
      <color rgb="FF3F3F76"/>
      <name val="Microsoft YaHei UI"/>
      <family val="2"/>
      <charset val="134"/>
    </font>
    <font>
      <sz val="11"/>
      <color rgb="FFFA7D00"/>
      <name val="Microsoft YaHei UI"/>
      <family val="2"/>
      <charset val="134"/>
    </font>
    <font>
      <sz val="11"/>
      <color rgb="FF9C5700"/>
      <name val="Microsoft YaHei UI"/>
      <family val="2"/>
      <charset val="134"/>
    </font>
    <font>
      <b/>
      <sz val="11"/>
      <color rgb="FF3F3F3F"/>
      <name val="Microsoft YaHei UI"/>
      <family val="2"/>
      <charset val="134"/>
    </font>
    <font>
      <b/>
      <sz val="22"/>
      <color theme="1" tint="0.34998626667073579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sz val="11"/>
      <color rgb="FFFF0000"/>
      <name val="Microsoft YaHei UI"/>
      <family val="2"/>
      <charset val="134"/>
    </font>
    <font>
      <sz val="10"/>
      <name val="Microsoft YaHei UI"/>
      <family val="2"/>
      <charset val="134"/>
    </font>
    <font>
      <b/>
      <sz val="14"/>
      <color theme="0"/>
      <name val="Microsoft YaHei UI"/>
      <family val="2"/>
      <charset val="134"/>
    </font>
    <font>
      <b/>
      <sz val="14"/>
      <name val="Microsoft YaHei UI"/>
      <family val="2"/>
      <charset val="134"/>
    </font>
    <font>
      <sz val="16"/>
      <color theme="1"/>
      <name val="Microsoft YaHei UI"/>
      <family val="2"/>
      <charset val="134"/>
    </font>
    <font>
      <sz val="10"/>
      <color theme="0"/>
      <name val="Microsoft YaHei UI"/>
      <family val="2"/>
      <charset val="134"/>
    </font>
    <font>
      <b/>
      <sz val="10"/>
      <color theme="0"/>
      <name val="Microsoft YaHei UI"/>
      <family val="2"/>
      <charset val="134"/>
    </font>
    <font>
      <sz val="11"/>
      <name val="Microsoft YaHei UI"/>
      <family val="2"/>
      <charset val="134"/>
    </font>
    <font>
      <b/>
      <sz val="11"/>
      <color theme="1" tint="0.499984740745262"/>
      <name val="Microsoft YaHei UI"/>
      <family val="2"/>
      <charset val="134"/>
    </font>
    <font>
      <sz val="10"/>
      <color theme="1" tint="0.499984740745262"/>
      <name val="Microsoft YaHei UI"/>
      <family val="2"/>
      <charset val="134"/>
    </font>
    <font>
      <sz val="9"/>
      <name val="Microsoft YaHei UI"/>
      <family val="2"/>
      <charset val="134"/>
    </font>
    <font>
      <b/>
      <sz val="26"/>
      <color theme="6" tint="0.79998168889431442"/>
      <name val="Microsoft YaHei UI"/>
      <family val="2"/>
      <charset val="134"/>
    </font>
    <font>
      <b/>
      <sz val="22"/>
      <color theme="6" tint="0.79998168889431442"/>
      <name val="Microsoft YaHei UI"/>
      <family val="2"/>
      <charset val="134"/>
    </font>
    <font>
      <b/>
      <sz val="20"/>
      <color theme="6" tint="0.79998168889431442"/>
      <name val="Microsoft YaHei UI"/>
      <family val="2"/>
      <charset val="134"/>
    </font>
    <font>
      <sz val="11"/>
      <color theme="6" tint="0.79998168889431442"/>
      <name val="Microsoft YaHei UI"/>
      <family val="2"/>
      <charset val="134"/>
    </font>
    <font>
      <sz val="10"/>
      <color theme="6" tint="0.79998168889431442"/>
      <name val="Microsoft YaHei UI"/>
      <family val="2"/>
      <charset val="134"/>
    </font>
  </fonts>
  <fills count="4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C76F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medium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Protection="0">
      <alignment horizontal="center" vertical="center"/>
    </xf>
    <xf numFmtId="0" fontId="2" fillId="0" borderId="0"/>
    <xf numFmtId="178" fontId="1" fillId="0" borderId="1" applyFont="0" applyFill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Protection="0">
      <alignment vertical="top"/>
    </xf>
    <xf numFmtId="0" fontId="1" fillId="0" borderId="0" applyNumberFormat="0" applyFill="0" applyProtection="0">
      <alignment horizontal="right" vertical="center" indent="1"/>
    </xf>
    <xf numFmtId="14" fontId="1" fillId="0" borderId="0" applyFont="0" applyFill="0" applyBorder="0">
      <alignment horizontal="center" vertical="center"/>
    </xf>
    <xf numFmtId="37" fontId="1" fillId="0" borderId="0" applyFont="0" applyFill="0" applyBorder="0" applyProtection="0">
      <alignment horizontal="center" vertical="center"/>
    </xf>
    <xf numFmtId="0" fontId="2" fillId="3" borderId="0" applyNumberFormat="0" applyBorder="0" applyAlignment="0" applyProtection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1" fillId="8" borderId="14" applyNumberFormat="0" applyAlignment="0" applyProtection="0"/>
    <xf numFmtId="0" fontId="14" fillId="9" borderId="15" applyNumberFormat="0" applyAlignment="0" applyProtection="0"/>
    <xf numFmtId="0" fontId="4" fillId="9" borderId="14" applyNumberFormat="0" applyAlignment="0" applyProtection="0"/>
    <xf numFmtId="0" fontId="12" fillId="0" borderId="16" applyNumberFormat="0" applyFill="0" applyAlignment="0" applyProtection="0"/>
    <xf numFmtId="0" fontId="5" fillId="10" borderId="17" applyNumberFormat="0" applyAlignment="0" applyProtection="0"/>
    <xf numFmtId="0" fontId="17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6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74">
    <xf numFmtId="0" fontId="0" fillId="0" borderId="0" xfId="0"/>
    <xf numFmtId="0" fontId="18" fillId="0" borderId="0" xfId="0" applyFont="1"/>
    <xf numFmtId="0" fontId="21" fillId="0" borderId="0" xfId="0" applyFont="1"/>
    <xf numFmtId="0" fontId="25" fillId="0" borderId="0" xfId="0" applyFont="1"/>
    <xf numFmtId="0" fontId="2" fillId="0" borderId="0" xfId="0" applyNumberFormat="1" applyFont="1" applyAlignment="1">
      <alignment horizontal="center"/>
    </xf>
    <xf numFmtId="0" fontId="26" fillId="0" borderId="0" xfId="1" applyFont="1" applyAlignment="1" applyProtection="1"/>
    <xf numFmtId="0" fontId="2" fillId="0" borderId="0" xfId="3" applyFont="1" applyAlignment="1">
      <alignment wrapText="1"/>
    </xf>
    <xf numFmtId="0" fontId="1" fillId="0" borderId="0" xfId="0" applyFont="1"/>
    <xf numFmtId="0" fontId="8" fillId="0" borderId="0" xfId="7" applyFont="1" applyAlignment="1"/>
    <xf numFmtId="0" fontId="8" fillId="0" borderId="0" xfId="6" applyFont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8" fillId="0" borderId="0" xfId="7" applyFont="1">
      <alignment vertical="top"/>
    </xf>
    <xf numFmtId="0" fontId="1" fillId="0" borderId="13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0" xfId="3" applyFont="1"/>
    <xf numFmtId="0" fontId="1" fillId="0" borderId="0" xfId="0" applyFont="1" applyFill="1" applyBorder="1" applyAlignment="1">
      <alignment horizontal="left" wrapText="1" indent="2"/>
    </xf>
    <xf numFmtId="9" fontId="1" fillId="0" borderId="0" xfId="2" applyFont="1" applyFill="1" applyBorder="1" applyAlignment="1">
      <alignment horizontal="center" vertical="center"/>
    </xf>
    <xf numFmtId="9" fontId="1" fillId="0" borderId="0" xfId="2" applyFont="1" applyFill="1" applyBorder="1">
      <alignment horizontal="center" vertical="center"/>
    </xf>
    <xf numFmtId="14" fontId="1" fillId="0" borderId="0" xfId="9" applyNumberFormat="1" applyFont="1" applyFill="1" applyBorder="1">
      <alignment horizontal="center" vertical="center"/>
    </xf>
    <xf numFmtId="37" fontId="1" fillId="0" borderId="0" xfId="10" applyFont="1" applyFill="1" applyBorder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/>
    <xf numFmtId="179" fontId="18" fillId="2" borderId="2" xfId="0" applyNumberFormat="1" applyFont="1" applyFill="1" applyBorder="1" applyAlignment="1">
      <alignment horizontal="center" vertical="center"/>
    </xf>
    <xf numFmtId="179" fontId="18" fillId="2" borderId="0" xfId="0" applyNumberFormat="1" applyFont="1" applyFill="1" applyBorder="1" applyAlignment="1">
      <alignment horizontal="center" vertical="center"/>
    </xf>
    <xf numFmtId="179" fontId="18" fillId="2" borderId="3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4" fillId="36" borderId="0" xfId="0" applyNumberFormat="1" applyFont="1" applyFill="1" applyBorder="1" applyAlignment="1">
      <alignment horizontal="center" vertical="center"/>
    </xf>
    <xf numFmtId="0" fontId="2" fillId="36" borderId="9" xfId="0" applyNumberFormat="1" applyFont="1" applyFill="1" applyBorder="1" applyAlignment="1">
      <alignment horizontal="center" vertical="center"/>
    </xf>
    <xf numFmtId="0" fontId="23" fillId="37" borderId="0" xfId="0" applyFont="1" applyFill="1" applyBorder="1" applyAlignment="1">
      <alignment horizontal="center" vertical="center" wrapText="1"/>
    </xf>
    <xf numFmtId="0" fontId="1" fillId="36" borderId="0" xfId="0" applyFont="1" applyFill="1"/>
    <xf numFmtId="0" fontId="1" fillId="36" borderId="0" xfId="0" applyFont="1" applyFill="1" applyBorder="1"/>
    <xf numFmtId="0" fontId="1" fillId="36" borderId="6" xfId="0" applyFont="1" applyFill="1" applyBorder="1"/>
    <xf numFmtId="0" fontId="1" fillId="35" borderId="0" xfId="0" applyFont="1" applyFill="1" applyBorder="1" applyAlignment="1">
      <alignment horizontal="center" vertical="center"/>
    </xf>
    <xf numFmtId="14" fontId="1" fillId="38" borderId="0" xfId="9" applyFont="1" applyFill="1" applyBorder="1">
      <alignment horizontal="center" vertical="center"/>
    </xf>
    <xf numFmtId="179" fontId="22" fillId="42" borderId="2" xfId="0" applyNumberFormat="1" applyFont="1" applyFill="1" applyBorder="1" applyAlignment="1">
      <alignment horizontal="center" vertical="center"/>
    </xf>
    <xf numFmtId="179" fontId="22" fillId="42" borderId="0" xfId="0" applyNumberFormat="1" applyFont="1" applyFill="1" applyBorder="1" applyAlignment="1">
      <alignment horizontal="center" vertical="center"/>
    </xf>
    <xf numFmtId="179" fontId="22" fillId="42" borderId="3" xfId="0" applyNumberFormat="1" applyFont="1" applyFill="1" applyBorder="1" applyAlignment="1">
      <alignment horizontal="center" vertical="center"/>
    </xf>
    <xf numFmtId="0" fontId="5" fillId="42" borderId="0" xfId="0" applyFont="1" applyFill="1" applyBorder="1" applyAlignment="1">
      <alignment horizontal="left" wrapText="1" indent="1"/>
    </xf>
    <xf numFmtId="0" fontId="2" fillId="42" borderId="0" xfId="0" applyFont="1" applyFill="1" applyBorder="1" applyAlignment="1">
      <alignment horizontal="center" vertical="center"/>
    </xf>
    <xf numFmtId="9" fontId="2" fillId="42" borderId="0" xfId="2" applyFont="1" applyFill="1" applyBorder="1">
      <alignment horizontal="center" vertical="center"/>
    </xf>
    <xf numFmtId="14" fontId="2" fillId="42" borderId="0" xfId="9" applyFont="1" applyFill="1" applyBorder="1">
      <alignment horizontal="center" vertical="center"/>
    </xf>
    <xf numFmtId="37" fontId="2" fillId="42" borderId="0" xfId="10" applyFont="1" applyFill="1" applyBorder="1">
      <alignment horizontal="center" vertical="center"/>
    </xf>
    <xf numFmtId="9" fontId="1" fillId="0" borderId="0" xfId="0" applyNumberFormat="1" applyFont="1" applyAlignment="1">
      <alignment vertical="center"/>
    </xf>
    <xf numFmtId="0" fontId="19" fillId="40" borderId="0" xfId="0" applyFont="1" applyFill="1" applyAlignment="1">
      <alignment horizontal="center" vertical="center"/>
    </xf>
    <xf numFmtId="0" fontId="20" fillId="41" borderId="0" xfId="0" applyFont="1" applyFill="1" applyAlignment="1">
      <alignment horizontal="center" vertical="center"/>
    </xf>
    <xf numFmtId="0" fontId="1" fillId="0" borderId="0" xfId="8" applyFont="1">
      <alignment horizontal="right" vertical="center" indent="1"/>
    </xf>
    <xf numFmtId="0" fontId="1" fillId="0" borderId="0" xfId="8" applyFont="1" applyBorder="1">
      <alignment horizontal="right" vertical="center" indent="1"/>
    </xf>
    <xf numFmtId="0" fontId="1" fillId="36" borderId="0" xfId="0" applyFont="1" applyFill="1" applyBorder="1"/>
    <xf numFmtId="14" fontId="1" fillId="0" borderId="7" xfId="9" applyNumberFormat="1" applyFont="1" applyBorder="1">
      <alignment horizontal="center" vertical="center"/>
    </xf>
    <xf numFmtId="14" fontId="1" fillId="0" borderId="8" xfId="9" applyNumberFormat="1" applyFont="1" applyBorder="1">
      <alignment horizontal="center" vertical="center"/>
    </xf>
    <xf numFmtId="0" fontId="20" fillId="39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8" fillId="43" borderId="0" xfId="5" applyFont="1" applyFill="1" applyAlignment="1">
      <alignment horizontal="left"/>
    </xf>
    <xf numFmtId="0" fontId="29" fillId="43" borderId="0" xfId="5" applyFont="1" applyFill="1" applyAlignment="1">
      <alignment horizontal="left"/>
    </xf>
    <xf numFmtId="0" fontId="30" fillId="43" borderId="0" xfId="0" applyFont="1" applyFill="1" applyAlignment="1">
      <alignment horizontal="left"/>
    </xf>
    <xf numFmtId="0" fontId="31" fillId="43" borderId="0" xfId="0" applyFont="1" applyFill="1"/>
    <xf numFmtId="0" fontId="32" fillId="43" borderId="0" xfId="0" applyFont="1" applyFill="1" applyAlignment="1">
      <alignment horizontal="center" vertical="center"/>
    </xf>
    <xf numFmtId="0" fontId="5" fillId="44" borderId="0" xfId="0" applyFont="1" applyFill="1" applyBorder="1" applyAlignment="1">
      <alignment horizontal="left" vertical="center" indent="1"/>
    </xf>
    <xf numFmtId="0" fontId="5" fillId="44" borderId="0" xfId="0" applyFont="1" applyFill="1" applyBorder="1" applyAlignment="1">
      <alignment horizontal="center" vertical="center" wrapText="1"/>
    </xf>
    <xf numFmtId="0" fontId="2" fillId="43" borderId="12" xfId="0" applyFont="1" applyFill="1" applyBorder="1" applyAlignment="1">
      <alignment horizontal="center" vertical="center"/>
    </xf>
    <xf numFmtId="0" fontId="2" fillId="43" borderId="0" xfId="0" applyFont="1" applyFill="1"/>
    <xf numFmtId="0" fontId="2" fillId="43" borderId="0" xfId="0" applyFont="1" applyFill="1" applyAlignment="1">
      <alignment horizontal="center"/>
    </xf>
    <xf numFmtId="0" fontId="22" fillId="43" borderId="21" xfId="0" applyFont="1" applyFill="1" applyBorder="1" applyAlignment="1">
      <alignment horizontal="center" vertical="center" shrinkToFit="1"/>
    </xf>
    <xf numFmtId="0" fontId="22" fillId="43" borderId="4" xfId="0" applyFont="1" applyFill="1" applyBorder="1" applyAlignment="1">
      <alignment horizontal="center" vertical="center" shrinkToFit="1"/>
    </xf>
    <xf numFmtId="0" fontId="19" fillId="43" borderId="0" xfId="11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wrapText="1" indent="2"/>
    </xf>
  </cellXfs>
  <cellStyles count="50">
    <cellStyle name="20% - 着色 1" xfId="28" builtinId="30" customBuiltin="1"/>
    <cellStyle name="20% - 着色 2" xfId="32" builtinId="34" customBuiltin="1"/>
    <cellStyle name="20% - 着色 3" xfId="35" builtinId="38" customBuiltin="1"/>
    <cellStyle name="20% - 着色 4" xfId="39" builtinId="42" customBuiltin="1"/>
    <cellStyle name="20% - 着色 5" xfId="43" builtinId="46" customBuiltin="1"/>
    <cellStyle name="20% - 着色 6" xfId="47" builtinId="50" customBuiltin="1"/>
    <cellStyle name="40% - 着色 1" xfId="29" builtinId="31" customBuiltin="1"/>
    <cellStyle name="40% - 着色 2" xfId="33" builtinId="35" customBuiltin="1"/>
    <cellStyle name="40% - 着色 3" xfId="36" builtinId="39" customBuiltin="1"/>
    <cellStyle name="40% - 着色 4" xfId="40" builtinId="43" customBuiltin="1"/>
    <cellStyle name="40% - 着色 5" xfId="44" builtinId="47" customBuiltin="1"/>
    <cellStyle name="40% - 着色 6" xfId="48" builtinId="51" customBuiltin="1"/>
    <cellStyle name="60% - 着色 1" xfId="30" builtinId="32" customBuiltin="1"/>
    <cellStyle name="60% - 着色 2" xfId="34" builtinId="36" customBuiltin="1"/>
    <cellStyle name="60% - 着色 3" xfId="37" builtinId="40" customBuiltin="1"/>
    <cellStyle name="60% - 着色 4" xfId="41" builtinId="44" customBuiltin="1"/>
    <cellStyle name="60% - 着色 5" xfId="45" builtinId="48" customBuiltin="1"/>
    <cellStyle name="60% - 着色 6" xfId="49" builtinId="52" customBuiltin="1"/>
    <cellStyle name="Date" xfId="9" xr:uid="{229918B6-DD13-4F5A-97B9-305F7E002AA3}"/>
    <cellStyle name="zHiddenText" xfId="3" xr:uid="{26E66EE6-E33F-4D77-BAE4-0FB4F5BBF673}"/>
    <cellStyle name="百分比" xfId="2" builtinId="5" customBuiltin="1"/>
    <cellStyle name="Title" xfId="5" builtinId="15" customBuiltin="1"/>
    <cellStyle name="Title 1" xfId="6" builtinId="16" customBuiltin="1"/>
    <cellStyle name="Title 2" xfId="7" builtinId="17" customBuiltin="1"/>
    <cellStyle name="Title 3" xfId="8" builtinId="18" customBuiltin="1"/>
    <cellStyle name="Title 4" xfId="14" builtinId="19" customBuiltin="1"/>
    <cellStyle name="差" xfId="16" builtinId="27" customBuiltin="1"/>
    <cellStyle name="常规" xfId="0" builtinId="0" customBuiltin="1"/>
    <cellStyle name="超链接" xfId="1" builtinId="8" customBuiltin="1"/>
    <cellStyle name="好" xfId="15" builtinId="26" customBuiltin="1"/>
    <cellStyle name="汇总" xfId="26" builtinId="25" customBuiltin="1"/>
    <cellStyle name="货币" xfId="12" builtinId="4" customBuiltin="1"/>
    <cellStyle name="货币[0]" xfId="13" builtinId="7" customBuiltin="1"/>
    <cellStyle name="计算" xfId="20" builtinId="22" customBuiltin="1"/>
    <cellStyle name="检查单元格" xfId="22" builtinId="23" customBuiltin="1"/>
    <cellStyle name="解释性文本" xfId="25" builtinId="53" customBuiltin="1"/>
    <cellStyle name="警告文本" xfId="23" builtinId="11" customBuiltin="1"/>
    <cellStyle name="链接单元格" xfId="21" builtinId="24" customBuiltin="1"/>
    <cellStyle name="千位分隔" xfId="4" builtinId="3" customBuiltin="1"/>
    <cellStyle name="千位分隔[0]" xfId="10" builtinId="6" customBuiltin="1"/>
    <cellStyle name="适Medium" xfId="17" builtinId="28" customBuiltin="1"/>
    <cellStyle name="输出" xfId="19" builtinId="21" customBuiltin="1"/>
    <cellStyle name="输入" xfId="18" builtinId="20" customBuiltin="1"/>
    <cellStyle name="着色 1" xfId="27" builtinId="29" customBuiltin="1"/>
    <cellStyle name="着色 2" xfId="31" builtinId="33" customBuiltin="1"/>
    <cellStyle name="着色 3" xfId="11" builtinId="37" customBuiltin="1"/>
    <cellStyle name="着色 4" xfId="38" builtinId="41" customBuiltin="1"/>
    <cellStyle name="着色 5" xfId="42" builtinId="45" customBuiltin="1"/>
    <cellStyle name="着色 6" xfId="46" builtinId="49" customBuiltin="1"/>
    <cellStyle name="注释" xfId="24" builtinId="10" customBuiltin="1"/>
  </cellStyles>
  <dxfs count="71">
    <dxf>
      <font>
        <b/>
        <strike val="0"/>
        <outline val="0"/>
        <shadow val="0"/>
        <u val="none"/>
        <vertAlign val="baseline"/>
        <sz val="11"/>
        <color theme="0"/>
        <name val="Microsoft YaHei UI"/>
        <family val="2"/>
        <charset val="134"/>
        <scheme val="none"/>
      </font>
      <fill>
        <patternFill patternType="solid">
          <fgColor indexed="64"/>
          <bgColor theme="4" tint="0.39997558519241921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ill>
        <patternFill>
          <bgColor theme="2" tint="-9.9948118533890809E-2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3" tint="0.59996337778862885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0070C0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499984740745262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rgb="FFFDC76F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6" tint="0.59996337778862885"/>
        </patternFill>
      </fill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6" tint="0.39994506668294322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6" tint="0.79998168889431442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rgb="FF29A3FF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ont>
        <b/>
        <i val="0"/>
      </font>
      <fill>
        <patternFill>
          <bgColor theme="4" tint="0.39994506668294322"/>
        </patternFill>
      </fill>
    </dxf>
    <dxf>
      <fill>
        <patternFill>
          <bgColor theme="2" tint="-9.9948118533890809E-2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3" tint="0.59996337778862885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7" tint="-0.499984740745262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rgb="FFFDC76F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6" tint="0.59996337778862885"/>
        </patternFill>
      </fill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6" tint="0.39994506668294322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6" tint="0.79998168889431442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border>
        <left style="thin">
          <color rgb="FFC00000"/>
        </left>
        <right style="thin">
          <color rgb="FFC00000"/>
        </right>
        <vertical/>
        <horizontal/>
      </border>
    </dxf>
    <dxf>
      <font>
        <b/>
        <i val="0"/>
      </font>
      <fill>
        <patternFill>
          <bgColor theme="4" tint="0.39994506668294322"/>
        </patternFill>
      </fill>
    </dxf>
    <dxf>
      <fill>
        <patternFill>
          <bgColor theme="2" tint="-9.9948118533890809E-2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24994659260841701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3" tint="0.59996337778862885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9" tint="-0.24994659260841701"/>
        </patternFill>
      </fill>
      <border>
        <left style="thin">
          <color theme="9" tint="-0.24994659260841701"/>
        </left>
        <right style="thin">
          <color theme="9" tint="-0.24994659260841701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0070C0"/>
        </patternFill>
      </fill>
      <border>
        <left style="thin">
          <color theme="4"/>
        </left>
        <right style="thin">
          <color theme="4"/>
        </right>
        <top style="thin">
          <color theme="0"/>
        </top>
        <bottom style="thin">
          <color theme="0"/>
        </bottom>
      </border>
    </dxf>
    <dxf>
      <fill>
        <patternFill>
          <bgColor theme="7" tint="-0.499984740745262"/>
        </patternFill>
      </fill>
      <border>
        <left style="thin">
          <color theme="7" tint="-0.24994659260841701"/>
        </left>
        <right style="thin">
          <color theme="7" tint="-0.24994659260841701"/>
        </right>
        <top style="thin">
          <color theme="0"/>
        </top>
        <bottom style="thin">
          <color theme="0"/>
        </bottom>
      </border>
    </dxf>
    <dxf>
      <fill>
        <patternFill>
          <bgColor rgb="FFFDC76F"/>
        </patternFill>
      </fill>
      <border>
        <left style="thin">
          <color theme="6"/>
        </left>
        <right style="thin">
          <color theme="6"/>
        </right>
        <top style="thin">
          <color theme="0"/>
        </top>
        <bottom style="thin">
          <color theme="0"/>
        </bottom>
      </border>
    </dxf>
    <dxf>
      <fill>
        <patternFill>
          <bgColor theme="6" tint="0.59996337778862885"/>
        </patternFill>
      </fill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6" tint="0.39994506668294322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6" tint="0.79998168889431442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border>
        <left style="thin">
          <color rgb="FFC00000"/>
        </left>
        <right style="thin">
          <color rgb="FFC00000"/>
        </right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numFmt numFmtId="180" formatCode="#,##0_);\(#,##0\)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icrosoft YaHei UI"/>
        <family val="2"/>
        <charset val="134"/>
        <scheme val="none"/>
      </font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  <alignment horizontal="left" vertical="bottom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family val="2"/>
        <charset val="134"/>
        <scheme val="none"/>
      </font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border>
        <top style="thin">
          <color theme="6" tint="0.39994506668294322"/>
        </top>
        <bottom style="thin">
          <color theme="6" tint="0.39994506668294322"/>
        </bottom>
      </border>
    </dxf>
    <dxf>
      <font>
        <color theme="0"/>
      </font>
      <fill>
        <patternFill>
          <bgColor theme="1" tint="0.34998626667073579"/>
        </patternFill>
      </fill>
      <border diagonalUp="0" diagonalDown="0">
        <left/>
        <right/>
        <top/>
        <bottom/>
        <vertical/>
        <horizontal/>
      </border>
    </dxf>
    <dxf>
      <font>
        <color theme="3" tint="-0.24994659260841701"/>
      </font>
      <border diagonalUp="0" diagonalDown="0">
        <left/>
        <right style="thin">
          <color theme="6" tint="0.39994506668294322"/>
        </right>
        <top/>
        <bottom/>
        <vertical/>
        <horizontal/>
      </border>
    </dxf>
  </dxfs>
  <tableStyles count="2" defaultTableStyle="Gantt Table Style" defaultPivotStyle="PivotStyleLight16">
    <tableStyle name="Gantt Table Style" pivot="0" count="3" xr9:uid="{4904D139-63E4-4221-B7C9-C6C5B7A50FAF}">
      <tableStyleElement type="wholeTable" dxfId="70"/>
      <tableStyleElement type="headerRow" dxfId="69"/>
      <tableStyleElement type="firstRowStripe" dxfId="68"/>
    </tableStyle>
    <tableStyle name="ToDoList" pivot="0" count="9" xr9:uid="{00000000-0011-0000-FFFF-FFFF00000000}">
      <tableStyleElement type="wholeTable" dxfId="67"/>
      <tableStyleElement type="headerRow" dxfId="66"/>
      <tableStyleElement type="totalRow" dxfId="65"/>
      <tableStyleElement type="firstColumn" dxfId="64"/>
      <tableStyleElement type="lastColumn" dxfId="63"/>
      <tableStyleElement type="firstRowStripe" dxfId="62"/>
      <tableStyleElement type="secondRowStripe" dxfId="61"/>
      <tableStyleElement type="firstColumnStripe" dxfId="60"/>
      <tableStyleElement type="secondColumnStripe" dxfId="5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29A3FF"/>
      <color rgb="FFED680D"/>
      <color rgb="FFFDC76F"/>
      <color rgb="FF215881"/>
      <color rgb="FF42648A"/>
      <color rgb="FF969696"/>
      <color rgb="FFC0C0C0"/>
      <color rgb="FF427FC2"/>
      <color rgb="FF44678E"/>
      <color rgb="FF4A6F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39" fmlaLink="$F$4" horiz="1" max="365" page="2" val="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27214</xdr:colOff>
          <xdr:row>5</xdr:row>
          <xdr:rowOff>59871</xdr:rowOff>
        </xdr:from>
        <xdr:to>
          <xdr:col>64</xdr:col>
          <xdr:colOff>0</xdr:colOff>
          <xdr:row>5</xdr:row>
          <xdr:rowOff>266700</xdr:rowOff>
        </xdr:to>
        <xdr:sp macro="" textlink="">
          <xdr:nvSpPr>
            <xdr:cNvPr id="6149" name="滚动条 5" descr="Scroll bar to scroll through the Ghantt project timeline.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B51325-D3C3-4A05-BAB3-7A7400707A14}" name="里程碑" displayName="里程碑" ref="B7:G33" headerRowDxfId="0" dataDxfId="58">
  <autoFilter ref="B7:G33" xr:uid="{29E5A880-80D5-4B65-B5FB-8FB3913D3D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E48C34E-B98C-4BBA-90C8-388E8655DD6D}" name="PlanTaskProject" totalsRowLabel="汇总" dataDxfId="57" totalsRowDxfId="56"/>
    <tableColumn id="2" xr3:uid="{B8ACC97F-C189-49BA-91CF-CB5671185BCF}" name="Status" dataDxfId="55" totalsRowDxfId="54"/>
    <tableColumn id="3" xr3:uid="{5419FA1B-A035-4F0A-9257-1AA4BCB5E6CF}" name="Owner" dataDxfId="53" totalsRowDxfId="52"/>
    <tableColumn id="4" xr3:uid="{A60A6524-18F0-48B7-BB3C-2F4A35799FF7}" name="Progress" dataDxfId="51" totalsRowDxfId="50"/>
    <tableColumn id="5" xr3:uid="{59612C1F-9AAB-483B-A6A5-3563E9D77941}" name="Start Date" dataDxfId="49" totalsRowDxfId="48" dataCellStyle="Date"/>
    <tableColumn id="6" xr3:uid="{012C59F1-49D4-4A67-B8DD-855C6581FD6A}" name="Days" totalsRowFunction="sum" dataDxfId="47" totalsRowDxfId="46"/>
  </tableColumns>
  <tableStyleInfo name="Gantt Table Style" showFirstColumn="1" showLastColumn="0" showRowStripes="1" showColumnStripes="0"/>
  <extLst>
    <ext xmlns:x14="http://schemas.microsoft.com/office/spreadsheetml/2009/9/main" uri="{504A1905-F514-4f6f-8877-14C23A59335A}">
      <x14:table altTextSummary="在此表Medium输入Project信息。在“Description”下面的列Medium输入阶段、Task和活动等的里程碑Description。在“类别”列Medium选择一个类别。在“Owner”列Medium将Project分配给某人。在“Progress”列Medium更新Progress和查看数据条自动更新。在“开始”列Medium输入Start Date，在“Days”列Medium输入Days。单元格 J9 至 BM 34 Medium的Gantt Chart数据将自动更新。向表Medium添加新的行，以添加更多Task。"/>
    </ext>
  </extLst>
</table>
</file>

<file path=xl/theme/theme1.xml><?xml version="1.0" encoding="utf-8"?>
<a:theme xmlns:a="http://schemas.openxmlformats.org/drawingml/2006/main" name="Attitude">
  <a:themeElements>
    <a:clrScheme name="Attitud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180AE"/>
      </a:accent1>
      <a:accent2>
        <a:srgbClr val="6C5B97"/>
      </a:accent2>
      <a:accent3>
        <a:srgbClr val="FCB239"/>
      </a:accent3>
      <a:accent4>
        <a:srgbClr val="D74061"/>
      </a:accent4>
      <a:accent5>
        <a:srgbClr val="F37A29"/>
      </a:accent5>
      <a:accent6>
        <a:srgbClr val="B66BA3"/>
      </a:accent6>
      <a:hlink>
        <a:srgbClr val="D2B356"/>
      </a:hlink>
      <a:folHlink>
        <a:srgbClr val="C5916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M36"/>
  <sheetViews>
    <sheetView showGridLines="0" tabSelected="1" showRuler="0" zoomScale="44" zoomScaleNormal="44" zoomScalePageLayoutView="70" workbookViewId="0">
      <selection activeCell="R11" sqref="R11"/>
    </sheetView>
  </sheetViews>
  <sheetFormatPr defaultColWidth="8.86328125" defaultRowHeight="30" customHeight="1" x14ac:dyDescent="0.5"/>
  <cols>
    <col min="1" max="1" width="2.73046875" style="16" customWidth="1"/>
    <col min="2" max="2" width="18.06640625" style="7" customWidth="1"/>
    <col min="3" max="3" width="9.46484375" style="7" customWidth="1"/>
    <col min="4" max="4" width="15.19921875" style="7" customWidth="1"/>
    <col min="5" max="5" width="9" style="7" customWidth="1"/>
    <col min="6" max="6" width="10.3984375" style="26" customWidth="1"/>
    <col min="7" max="7" width="10.3984375" style="7" customWidth="1"/>
    <col min="8" max="8" width="2.73046875" style="7" customWidth="1"/>
    <col min="9" max="64" width="3.6640625" style="7" customWidth="1"/>
    <col min="65" max="65" width="8.86328125" style="7"/>
    <col min="66" max="68" width="7.1328125" style="7"/>
    <col min="69" max="70" width="8" style="7"/>
    <col min="71" max="16384" width="8.86328125" style="7"/>
  </cols>
  <sheetData>
    <row r="1" spans="1:65" ht="37.5" customHeight="1" x14ac:dyDescent="1.1000000000000001">
      <c r="A1" s="6"/>
      <c r="B1" s="60" t="s">
        <v>31</v>
      </c>
      <c r="C1" s="61"/>
      <c r="D1" s="62"/>
      <c r="E1" s="63"/>
      <c r="F1" s="63"/>
      <c r="G1" s="64"/>
      <c r="H1" s="37"/>
      <c r="I1" s="8" t="s">
        <v>15</v>
      </c>
      <c r="J1" s="1"/>
    </row>
    <row r="2" spans="1:65" ht="30" customHeight="1" x14ac:dyDescent="0.55000000000000004">
      <c r="A2" s="6"/>
      <c r="B2" s="9" t="s">
        <v>0</v>
      </c>
      <c r="C2" s="9"/>
      <c r="F2" s="10"/>
      <c r="G2" s="11"/>
      <c r="H2" s="37"/>
      <c r="I2" s="72" t="s">
        <v>18</v>
      </c>
      <c r="J2" s="72"/>
      <c r="K2" s="72"/>
      <c r="L2" s="72"/>
      <c r="N2" s="58" t="s">
        <v>22</v>
      </c>
      <c r="O2" s="58"/>
      <c r="P2" s="58"/>
      <c r="Q2" s="58"/>
      <c r="S2" s="59" t="s">
        <v>23</v>
      </c>
      <c r="T2" s="59"/>
      <c r="U2" s="59"/>
      <c r="V2" s="59"/>
      <c r="X2" s="51" t="s">
        <v>20</v>
      </c>
      <c r="Y2" s="51"/>
      <c r="Z2" s="51"/>
      <c r="AA2" s="51"/>
      <c r="AC2" s="52" t="s">
        <v>16</v>
      </c>
      <c r="AD2" s="52"/>
      <c r="AE2" s="52"/>
      <c r="AF2" s="52"/>
    </row>
    <row r="3" spans="1:65" ht="26.4" customHeight="1" x14ac:dyDescent="0.5">
      <c r="A3" s="6"/>
      <c r="B3" s="12" t="s">
        <v>1</v>
      </c>
      <c r="C3" s="12"/>
      <c r="D3" s="53" t="s">
        <v>8</v>
      </c>
      <c r="E3" s="54"/>
      <c r="F3" s="56">
        <f ca="1">IFERROR(IF(MIN(#REF!)=0,TODAY(),MIN(#REF!)),TODAY())</f>
        <v>43770</v>
      </c>
      <c r="G3" s="57"/>
      <c r="H3" s="39"/>
    </row>
    <row r="4" spans="1:65" ht="30" customHeight="1" x14ac:dyDescent="0.6">
      <c r="A4" s="6"/>
      <c r="D4" s="53" t="s">
        <v>9</v>
      </c>
      <c r="E4" s="54"/>
      <c r="F4" s="13">
        <v>5</v>
      </c>
      <c r="H4" s="37"/>
      <c r="I4" s="2" t="str">
        <f ca="1">TEXT(I5,"m月")</f>
        <v>Nov</v>
      </c>
      <c r="J4" s="2"/>
      <c r="K4" s="2"/>
      <c r="L4" s="2"/>
      <c r="M4" s="2"/>
      <c r="N4" s="2"/>
      <c r="O4" s="2"/>
      <c r="P4" s="2" t="str">
        <f ca="1">IF(TEXT(P5,"m月")=I4,"",TEXT(P5,"m月"))</f>
        <v/>
      </c>
      <c r="Q4" s="2"/>
      <c r="R4" s="2"/>
      <c r="S4" s="2"/>
      <c r="T4" s="2"/>
      <c r="U4" s="2"/>
      <c r="V4" s="2"/>
      <c r="W4" s="2" t="str">
        <f ca="1">IF(OR(TEXT(W5,"m月")=P4,TEXT(W5,"m月")=I4),"",TEXT(W5,"m月"))</f>
        <v/>
      </c>
      <c r="X4" s="2"/>
      <c r="Y4" s="2"/>
      <c r="Z4" s="2"/>
      <c r="AA4" s="2"/>
      <c r="AB4" s="2"/>
      <c r="AC4" s="2"/>
      <c r="AD4" s="2" t="str">
        <f ca="1">IF(OR(TEXT(AD5,"m月")=W4,TEXT(AD5,"m月")=P4,TEXT(AD5,"m月")=I4),"",TEXT(AD5,"m月"))</f>
        <v/>
      </c>
      <c r="AE4" s="2"/>
      <c r="AF4" s="2"/>
      <c r="AG4" s="2"/>
      <c r="AH4" s="2"/>
      <c r="AI4" s="2"/>
      <c r="AJ4" s="2"/>
      <c r="AK4" s="2" t="str">
        <f ca="1">IF(OR(TEXT(AK5,"m月")=AD4,TEXT(AK5,"m月")=W4,TEXT(AK5,"m月")=P4,TEXT(AK5,"m月")=I4),"",TEXT(AK5,"m月"))</f>
        <v>Dec</v>
      </c>
      <c r="AL4" s="2"/>
      <c r="AM4" s="2"/>
      <c r="AN4" s="2"/>
      <c r="AO4" s="2"/>
      <c r="AP4" s="2"/>
      <c r="AQ4" s="2"/>
      <c r="AR4" s="2" t="str">
        <f ca="1">IF(OR(TEXT(AR5,"m月")=AK4,TEXT(AR5,"m月")=AD4,TEXT(AR5,"m月")=W4,TEXT(AR5,"m月")=P4),"",TEXT(AR5,"m月"))</f>
        <v/>
      </c>
      <c r="AS4" s="2"/>
      <c r="AT4" s="2"/>
      <c r="AU4" s="2"/>
      <c r="AV4" s="2"/>
      <c r="AW4" s="2"/>
      <c r="AX4" s="2"/>
      <c r="AY4" s="2" t="str">
        <f ca="1">IF(OR(TEXT(AY5,"m月")=AR4,TEXT(AY5,"m月")=AK4,TEXT(AY5,"m月")=AD4,TEXT(AY5,"m月")=W4),"",TEXT(AY5,"m月"))</f>
        <v/>
      </c>
      <c r="AZ4" s="2"/>
      <c r="BA4" s="2"/>
      <c r="BB4" s="2"/>
      <c r="BC4" s="2"/>
      <c r="BD4" s="2"/>
      <c r="BE4" s="2"/>
      <c r="BF4" s="2" t="str">
        <f ca="1">IF(OR(TEXT(BF5,"m月")=AY4,TEXT(BF5,"m月")=AR4,TEXT(BF5,"m月")=AK4,TEXT(BF5,"m月")=AD4),"",TEXT(BF5,"m月"))</f>
        <v/>
      </c>
      <c r="BG4" s="2"/>
      <c r="BH4" s="2"/>
      <c r="BI4" s="2"/>
      <c r="BJ4" s="2"/>
      <c r="BK4" s="2"/>
      <c r="BL4" s="2"/>
    </row>
    <row r="5" spans="1:65" ht="15" customHeight="1" x14ac:dyDescent="0.5">
      <c r="A5" s="6"/>
      <c r="B5" s="55"/>
      <c r="C5" s="55"/>
      <c r="D5" s="55"/>
      <c r="E5" s="55"/>
      <c r="F5" s="55"/>
      <c r="G5" s="55"/>
      <c r="H5" s="55"/>
      <c r="I5" s="42">
        <f ca="1">IFERROR(ProjectStart Date+滚动增量,TODAY())</f>
        <v>43775</v>
      </c>
      <c r="J5" s="43">
        <f ca="1">I5+1</f>
        <v>43776</v>
      </c>
      <c r="K5" s="43">
        <f t="shared" ref="K5:AX5" ca="1" si="0">J5+1</f>
        <v>43777</v>
      </c>
      <c r="L5" s="43">
        <f t="shared" ca="1" si="0"/>
        <v>43778</v>
      </c>
      <c r="M5" s="43">
        <f t="shared" ca="1" si="0"/>
        <v>43779</v>
      </c>
      <c r="N5" s="43">
        <f t="shared" ca="1" si="0"/>
        <v>43780</v>
      </c>
      <c r="O5" s="44">
        <f t="shared" ca="1" si="0"/>
        <v>43781</v>
      </c>
      <c r="P5" s="42">
        <f ca="1">O5+1</f>
        <v>43782</v>
      </c>
      <c r="Q5" s="43">
        <f ca="1">P5+1</f>
        <v>43783</v>
      </c>
      <c r="R5" s="43">
        <f t="shared" ca="1" si="0"/>
        <v>43784</v>
      </c>
      <c r="S5" s="43">
        <f t="shared" ca="1" si="0"/>
        <v>43785</v>
      </c>
      <c r="T5" s="43">
        <f t="shared" ca="1" si="0"/>
        <v>43786</v>
      </c>
      <c r="U5" s="43">
        <f t="shared" ca="1" si="0"/>
        <v>43787</v>
      </c>
      <c r="V5" s="44">
        <f t="shared" ca="1" si="0"/>
        <v>43788</v>
      </c>
      <c r="W5" s="42">
        <f ca="1">V5+1</f>
        <v>43789</v>
      </c>
      <c r="X5" s="43">
        <f ca="1">W5+1</f>
        <v>43790</v>
      </c>
      <c r="Y5" s="43">
        <f t="shared" ca="1" si="0"/>
        <v>43791</v>
      </c>
      <c r="Z5" s="43">
        <f t="shared" ca="1" si="0"/>
        <v>43792</v>
      </c>
      <c r="AA5" s="43">
        <f t="shared" ca="1" si="0"/>
        <v>43793</v>
      </c>
      <c r="AB5" s="43">
        <f t="shared" ca="1" si="0"/>
        <v>43794</v>
      </c>
      <c r="AC5" s="44">
        <f t="shared" ca="1" si="0"/>
        <v>43795</v>
      </c>
      <c r="AD5" s="42">
        <f ca="1">AC5+1</f>
        <v>43796</v>
      </c>
      <c r="AE5" s="43">
        <f ca="1">AD5+1</f>
        <v>43797</v>
      </c>
      <c r="AF5" s="43">
        <f t="shared" ca="1" si="0"/>
        <v>43798</v>
      </c>
      <c r="AG5" s="43">
        <f t="shared" ca="1" si="0"/>
        <v>43799</v>
      </c>
      <c r="AH5" s="43">
        <f t="shared" ca="1" si="0"/>
        <v>43800</v>
      </c>
      <c r="AI5" s="43">
        <f t="shared" ca="1" si="0"/>
        <v>43801</v>
      </c>
      <c r="AJ5" s="44">
        <f t="shared" ca="1" si="0"/>
        <v>43802</v>
      </c>
      <c r="AK5" s="42">
        <f ca="1">AJ5+1</f>
        <v>43803</v>
      </c>
      <c r="AL5" s="43">
        <f ca="1">AK5+1</f>
        <v>43804</v>
      </c>
      <c r="AM5" s="43">
        <f t="shared" ca="1" si="0"/>
        <v>43805</v>
      </c>
      <c r="AN5" s="43">
        <f t="shared" ca="1" si="0"/>
        <v>43806</v>
      </c>
      <c r="AO5" s="43">
        <f t="shared" ca="1" si="0"/>
        <v>43807</v>
      </c>
      <c r="AP5" s="43">
        <f t="shared" ca="1" si="0"/>
        <v>43808</v>
      </c>
      <c r="AQ5" s="44">
        <f t="shared" ca="1" si="0"/>
        <v>43809</v>
      </c>
      <c r="AR5" s="42">
        <f ca="1">AQ5+1</f>
        <v>43810</v>
      </c>
      <c r="AS5" s="43">
        <f ca="1">AR5+1</f>
        <v>43811</v>
      </c>
      <c r="AT5" s="43">
        <f t="shared" ca="1" si="0"/>
        <v>43812</v>
      </c>
      <c r="AU5" s="43">
        <f t="shared" ca="1" si="0"/>
        <v>43813</v>
      </c>
      <c r="AV5" s="43">
        <f t="shared" ca="1" si="0"/>
        <v>43814</v>
      </c>
      <c r="AW5" s="43">
        <f t="shared" ca="1" si="0"/>
        <v>43815</v>
      </c>
      <c r="AX5" s="44">
        <f t="shared" ca="1" si="0"/>
        <v>43816</v>
      </c>
      <c r="AY5" s="42">
        <f ca="1">AX5+1</f>
        <v>43817</v>
      </c>
      <c r="AZ5" s="43">
        <f ca="1">AY5+1</f>
        <v>43818</v>
      </c>
      <c r="BA5" s="43">
        <f t="shared" ref="BA5:BE5" ca="1" si="1">AZ5+1</f>
        <v>43819</v>
      </c>
      <c r="BB5" s="43">
        <f t="shared" ca="1" si="1"/>
        <v>43820</v>
      </c>
      <c r="BC5" s="43">
        <f t="shared" ca="1" si="1"/>
        <v>43821</v>
      </c>
      <c r="BD5" s="43">
        <f t="shared" ca="1" si="1"/>
        <v>43822</v>
      </c>
      <c r="BE5" s="44">
        <f t="shared" ca="1" si="1"/>
        <v>43823</v>
      </c>
      <c r="BF5" s="42">
        <f ca="1">BE5+1</f>
        <v>43824</v>
      </c>
      <c r="BG5" s="43">
        <f ca="1">BF5+1</f>
        <v>43825</v>
      </c>
      <c r="BH5" s="43">
        <f t="shared" ref="BH5:BL5" ca="1" si="2">BG5+1</f>
        <v>43826</v>
      </c>
      <c r="BI5" s="43">
        <f t="shared" ca="1" si="2"/>
        <v>43827</v>
      </c>
      <c r="BJ5" s="43">
        <f t="shared" ca="1" si="2"/>
        <v>43828</v>
      </c>
      <c r="BK5" s="43">
        <f t="shared" ca="1" si="2"/>
        <v>43829</v>
      </c>
      <c r="BL5" s="44">
        <f t="shared" ca="1" si="2"/>
        <v>43830</v>
      </c>
    </row>
    <row r="6" spans="1:65" ht="25.2" customHeight="1" x14ac:dyDescent="0.5">
      <c r="A6" s="6"/>
      <c r="B6" s="14"/>
      <c r="C6" s="14"/>
      <c r="D6" s="14"/>
      <c r="E6" s="14"/>
      <c r="F6" s="14"/>
      <c r="G6" s="14"/>
      <c r="H6" s="38"/>
      <c r="I6" s="29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1"/>
      <c r="W6" s="29"/>
      <c r="X6" s="30"/>
      <c r="Y6" s="30"/>
      <c r="Z6" s="30"/>
      <c r="AA6" s="30"/>
      <c r="AB6" s="30"/>
      <c r="AC6" s="31"/>
      <c r="AD6" s="29"/>
      <c r="AE6" s="30"/>
      <c r="AF6" s="30"/>
      <c r="AG6" s="30"/>
      <c r="AH6" s="30"/>
      <c r="AI6" s="30"/>
      <c r="AJ6" s="31"/>
      <c r="AK6" s="29"/>
      <c r="AL6" s="30"/>
      <c r="AM6" s="30"/>
      <c r="AN6" s="30"/>
      <c r="AO6" s="30"/>
      <c r="AP6" s="30"/>
      <c r="AQ6" s="31"/>
      <c r="AR6" s="29"/>
      <c r="AS6" s="30"/>
      <c r="AT6" s="30"/>
      <c r="AU6" s="30"/>
      <c r="AV6" s="30"/>
      <c r="AW6" s="30"/>
      <c r="AX6" s="31"/>
      <c r="AY6" s="29"/>
      <c r="AZ6" s="30"/>
      <c r="BA6" s="30"/>
      <c r="BB6" s="30"/>
      <c r="BC6" s="30"/>
      <c r="BD6" s="30"/>
      <c r="BE6" s="31"/>
      <c r="BF6" s="29"/>
      <c r="BG6" s="30"/>
      <c r="BH6" s="30"/>
      <c r="BI6" s="30"/>
      <c r="BJ6" s="30"/>
      <c r="BK6" s="30"/>
      <c r="BL6" s="31"/>
    </row>
    <row r="7" spans="1:65" ht="31" customHeight="1" thickBot="1" x14ac:dyDescent="0.55000000000000004">
      <c r="A7" s="6"/>
      <c r="B7" s="65" t="s">
        <v>30</v>
      </c>
      <c r="C7" s="66" t="s">
        <v>17</v>
      </c>
      <c r="D7" s="66" t="s">
        <v>10</v>
      </c>
      <c r="E7" s="66" t="s">
        <v>12</v>
      </c>
      <c r="F7" s="66" t="s">
        <v>13</v>
      </c>
      <c r="G7" s="66" t="s">
        <v>14</v>
      </c>
      <c r="H7" s="36"/>
      <c r="I7" s="70" t="str">
        <f ca="1">LEFT(TEXT(I5,"aaa"),1)</f>
        <v>三</v>
      </c>
      <c r="J7" s="70" t="str">
        <f t="shared" ref="J7:BL7" ca="1" si="3">LEFT(TEXT(J5,"aaa"),1)</f>
        <v>四</v>
      </c>
      <c r="K7" s="70" t="str">
        <f t="shared" ca="1" si="3"/>
        <v>五</v>
      </c>
      <c r="L7" s="70" t="str">
        <f t="shared" ca="1" si="3"/>
        <v>六</v>
      </c>
      <c r="M7" s="70" t="str">
        <f t="shared" ca="1" si="3"/>
        <v>日</v>
      </c>
      <c r="N7" s="70" t="str">
        <f t="shared" ca="1" si="3"/>
        <v>一</v>
      </c>
      <c r="O7" s="70" t="str">
        <f t="shared" ca="1" si="3"/>
        <v>二</v>
      </c>
      <c r="P7" s="71" t="str">
        <f t="shared" ca="1" si="3"/>
        <v>三</v>
      </c>
      <c r="Q7" s="71" t="str">
        <f t="shared" ca="1" si="3"/>
        <v>四</v>
      </c>
      <c r="R7" s="71" t="str">
        <f t="shared" ca="1" si="3"/>
        <v>五</v>
      </c>
      <c r="S7" s="71" t="str">
        <f t="shared" ca="1" si="3"/>
        <v>六</v>
      </c>
      <c r="T7" s="71" t="str">
        <f t="shared" ca="1" si="3"/>
        <v>日</v>
      </c>
      <c r="U7" s="71" t="str">
        <f t="shared" ca="1" si="3"/>
        <v>一</v>
      </c>
      <c r="V7" s="71" t="str">
        <f t="shared" ca="1" si="3"/>
        <v>二</v>
      </c>
      <c r="W7" s="71" t="str">
        <f t="shared" ca="1" si="3"/>
        <v>三</v>
      </c>
      <c r="X7" s="71" t="str">
        <f t="shared" ca="1" si="3"/>
        <v>四</v>
      </c>
      <c r="Y7" s="71" t="str">
        <f t="shared" ca="1" si="3"/>
        <v>五</v>
      </c>
      <c r="Z7" s="71" t="str">
        <f t="shared" ca="1" si="3"/>
        <v>六</v>
      </c>
      <c r="AA7" s="71" t="str">
        <f t="shared" ca="1" si="3"/>
        <v>日</v>
      </c>
      <c r="AB7" s="71" t="str">
        <f t="shared" ca="1" si="3"/>
        <v>一</v>
      </c>
      <c r="AC7" s="71" t="str">
        <f t="shared" ca="1" si="3"/>
        <v>二</v>
      </c>
      <c r="AD7" s="71" t="str">
        <f t="shared" ca="1" si="3"/>
        <v>三</v>
      </c>
      <c r="AE7" s="71" t="str">
        <f t="shared" ca="1" si="3"/>
        <v>四</v>
      </c>
      <c r="AF7" s="71" t="str">
        <f t="shared" ca="1" si="3"/>
        <v>五</v>
      </c>
      <c r="AG7" s="71" t="str">
        <f t="shared" ca="1" si="3"/>
        <v>六</v>
      </c>
      <c r="AH7" s="71" t="str">
        <f t="shared" ca="1" si="3"/>
        <v>日</v>
      </c>
      <c r="AI7" s="71" t="str">
        <f t="shared" ca="1" si="3"/>
        <v>一</v>
      </c>
      <c r="AJ7" s="71" t="str">
        <f t="shared" ca="1" si="3"/>
        <v>二</v>
      </c>
      <c r="AK7" s="71" t="str">
        <f t="shared" ca="1" si="3"/>
        <v>三</v>
      </c>
      <c r="AL7" s="71" t="str">
        <f t="shared" ca="1" si="3"/>
        <v>四</v>
      </c>
      <c r="AM7" s="71" t="str">
        <f t="shared" ca="1" si="3"/>
        <v>五</v>
      </c>
      <c r="AN7" s="71" t="str">
        <f t="shared" ca="1" si="3"/>
        <v>六</v>
      </c>
      <c r="AO7" s="71" t="str">
        <f t="shared" ca="1" si="3"/>
        <v>日</v>
      </c>
      <c r="AP7" s="71" t="str">
        <f t="shared" ca="1" si="3"/>
        <v>一</v>
      </c>
      <c r="AQ7" s="71" t="str">
        <f t="shared" ca="1" si="3"/>
        <v>二</v>
      </c>
      <c r="AR7" s="71" t="str">
        <f t="shared" ca="1" si="3"/>
        <v>三</v>
      </c>
      <c r="AS7" s="71" t="str">
        <f t="shared" ca="1" si="3"/>
        <v>四</v>
      </c>
      <c r="AT7" s="71" t="str">
        <f t="shared" ca="1" si="3"/>
        <v>五</v>
      </c>
      <c r="AU7" s="71" t="str">
        <f t="shared" ca="1" si="3"/>
        <v>六</v>
      </c>
      <c r="AV7" s="71" t="str">
        <f t="shared" ca="1" si="3"/>
        <v>日</v>
      </c>
      <c r="AW7" s="71" t="str">
        <f t="shared" ca="1" si="3"/>
        <v>一</v>
      </c>
      <c r="AX7" s="71" t="str">
        <f t="shared" ca="1" si="3"/>
        <v>二</v>
      </c>
      <c r="AY7" s="71" t="str">
        <f t="shared" ca="1" si="3"/>
        <v>三</v>
      </c>
      <c r="AZ7" s="71" t="str">
        <f t="shared" ca="1" si="3"/>
        <v>四</v>
      </c>
      <c r="BA7" s="71" t="str">
        <f t="shared" ca="1" si="3"/>
        <v>五</v>
      </c>
      <c r="BB7" s="71" t="str">
        <f t="shared" ca="1" si="3"/>
        <v>六</v>
      </c>
      <c r="BC7" s="71" t="str">
        <f t="shared" ca="1" si="3"/>
        <v>日</v>
      </c>
      <c r="BD7" s="71" t="str">
        <f t="shared" ca="1" si="3"/>
        <v>一</v>
      </c>
      <c r="BE7" s="71" t="str">
        <f t="shared" ca="1" si="3"/>
        <v>二</v>
      </c>
      <c r="BF7" s="71" t="str">
        <f t="shared" ca="1" si="3"/>
        <v>三</v>
      </c>
      <c r="BG7" s="71" t="str">
        <f t="shared" ca="1" si="3"/>
        <v>四</v>
      </c>
      <c r="BH7" s="71" t="str">
        <f t="shared" ca="1" si="3"/>
        <v>五</v>
      </c>
      <c r="BI7" s="71" t="str">
        <f t="shared" ca="1" si="3"/>
        <v>六</v>
      </c>
      <c r="BJ7" s="71" t="str">
        <f t="shared" ca="1" si="3"/>
        <v>日</v>
      </c>
      <c r="BK7" s="71" t="str">
        <f t="shared" ca="1" si="3"/>
        <v>一</v>
      </c>
      <c r="BL7" s="71" t="str">
        <f t="shared" ca="1" si="3"/>
        <v>二</v>
      </c>
    </row>
    <row r="8" spans="1:65" ht="30" hidden="1" customHeight="1" x14ac:dyDescent="0.5">
      <c r="B8" s="17"/>
      <c r="C8" s="18"/>
      <c r="D8" s="15"/>
      <c r="E8" s="19"/>
      <c r="F8" s="20"/>
      <c r="G8" s="21"/>
      <c r="H8" s="28"/>
      <c r="I8" s="33"/>
      <c r="J8" s="33"/>
      <c r="K8" s="33"/>
      <c r="L8" s="33"/>
      <c r="M8" s="33"/>
      <c r="N8" s="33"/>
      <c r="O8" s="33"/>
      <c r="P8" s="3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</row>
    <row r="9" spans="1:65" s="25" customFormat="1" ht="30" customHeight="1" x14ac:dyDescent="0.5">
      <c r="A9" s="6"/>
      <c r="B9" s="45" t="s">
        <v>2</v>
      </c>
      <c r="C9" s="46"/>
      <c r="D9" s="46"/>
      <c r="E9" s="47"/>
      <c r="F9" s="48"/>
      <c r="G9" s="49"/>
      <c r="H9" s="34"/>
      <c r="I9" s="24" t="str">
        <f t="shared" ref="I9:X24" ca="1" si="4">IF(AND($C9="目标",I$5&gt;=$F9,I$5&lt;=$F9+$G9-1),2,IF(AND($C9="Done",I$5&gt;=$F9,I$5&lt;=$F9+$G9-1),1,""))</f>
        <v/>
      </c>
      <c r="J9" s="24" t="str">
        <f t="shared" ca="1" si="4"/>
        <v/>
      </c>
      <c r="K9" s="24" t="str">
        <f t="shared" ca="1" si="4"/>
        <v/>
      </c>
      <c r="L9" s="24" t="str">
        <f t="shared" ca="1" si="4"/>
        <v/>
      </c>
      <c r="M9" s="24" t="str">
        <f t="shared" ca="1" si="4"/>
        <v/>
      </c>
      <c r="N9" s="24" t="str">
        <f t="shared" ca="1" si="4"/>
        <v/>
      </c>
      <c r="O9" s="24" t="str">
        <f t="shared" ca="1" si="4"/>
        <v/>
      </c>
      <c r="P9" s="24" t="str">
        <f t="shared" ca="1" si="4"/>
        <v/>
      </c>
      <c r="Q9" s="24" t="str">
        <f t="shared" ca="1" si="4"/>
        <v/>
      </c>
      <c r="R9" s="24" t="str">
        <f t="shared" ca="1" si="4"/>
        <v/>
      </c>
      <c r="S9" s="24" t="str">
        <f t="shared" ca="1" si="4"/>
        <v/>
      </c>
      <c r="T9" s="24" t="str">
        <f t="shared" ca="1" si="4"/>
        <v/>
      </c>
      <c r="U9" s="24" t="str">
        <f t="shared" ca="1" si="4"/>
        <v/>
      </c>
      <c r="V9" s="24" t="str">
        <f t="shared" ca="1" si="4"/>
        <v/>
      </c>
      <c r="W9" s="24" t="str">
        <f t="shared" ca="1" si="4"/>
        <v/>
      </c>
      <c r="X9" s="24" t="str">
        <f t="shared" ca="1" si="4"/>
        <v/>
      </c>
      <c r="Y9" s="24" t="str">
        <f t="shared" ref="Y9:AN24" ca="1" si="5">IF(AND($C9="目标",Y$5&gt;=$F9,Y$5&lt;=$F9+$G9-1),2,IF(AND($C9="Done",Y$5&gt;=$F9,Y$5&lt;=$F9+$G9-1),1,""))</f>
        <v/>
      </c>
      <c r="Z9" s="24" t="str">
        <f t="shared" ca="1" si="5"/>
        <v/>
      </c>
      <c r="AA9" s="24" t="str">
        <f t="shared" ca="1" si="5"/>
        <v/>
      </c>
      <c r="AB9" s="24" t="str">
        <f t="shared" ca="1" si="5"/>
        <v/>
      </c>
      <c r="AC9" s="24" t="str">
        <f t="shared" ca="1" si="5"/>
        <v/>
      </c>
      <c r="AD9" s="24" t="str">
        <f t="shared" ca="1" si="5"/>
        <v/>
      </c>
      <c r="AE9" s="24" t="str">
        <f t="shared" ca="1" si="5"/>
        <v/>
      </c>
      <c r="AF9" s="24" t="str">
        <f t="shared" ca="1" si="5"/>
        <v/>
      </c>
      <c r="AG9" s="24" t="str">
        <f t="shared" ca="1" si="5"/>
        <v/>
      </c>
      <c r="AH9" s="24" t="str">
        <f t="shared" ca="1" si="5"/>
        <v/>
      </c>
      <c r="AI9" s="24" t="str">
        <f t="shared" ca="1" si="5"/>
        <v/>
      </c>
      <c r="AJ9" s="24" t="str">
        <f t="shared" ca="1" si="5"/>
        <v/>
      </c>
      <c r="AK9" s="24" t="str">
        <f t="shared" ca="1" si="5"/>
        <v/>
      </c>
      <c r="AL9" s="24" t="str">
        <f t="shared" ca="1" si="5"/>
        <v/>
      </c>
      <c r="AM9" s="24" t="str">
        <f t="shared" ca="1" si="5"/>
        <v/>
      </c>
      <c r="AN9" s="24" t="str">
        <f t="shared" ca="1" si="5"/>
        <v/>
      </c>
      <c r="AO9" s="24" t="str">
        <f t="shared" ref="AO9:BD24" ca="1" si="6">IF(AND($C9="目标",AO$5&gt;=$F9,AO$5&lt;=$F9+$G9-1),2,IF(AND($C9="Done",AO$5&gt;=$F9,AO$5&lt;=$F9+$G9-1),1,""))</f>
        <v/>
      </c>
      <c r="AP9" s="24" t="str">
        <f t="shared" ca="1" si="6"/>
        <v/>
      </c>
      <c r="AQ9" s="24" t="str">
        <f t="shared" ca="1" si="6"/>
        <v/>
      </c>
      <c r="AR9" s="24" t="str">
        <f t="shared" ca="1" si="6"/>
        <v/>
      </c>
      <c r="AS9" s="24" t="str">
        <f t="shared" ca="1" si="6"/>
        <v/>
      </c>
      <c r="AT9" s="24" t="str">
        <f t="shared" ca="1" si="6"/>
        <v/>
      </c>
      <c r="AU9" s="24" t="str">
        <f t="shared" ca="1" si="6"/>
        <v/>
      </c>
      <c r="AV9" s="24" t="str">
        <f t="shared" ca="1" si="6"/>
        <v/>
      </c>
      <c r="AW9" s="24" t="str">
        <f t="shared" ca="1" si="6"/>
        <v/>
      </c>
      <c r="AX9" s="24" t="str">
        <f t="shared" ca="1" si="6"/>
        <v/>
      </c>
      <c r="AY9" s="24" t="str">
        <f t="shared" ca="1" si="6"/>
        <v/>
      </c>
      <c r="AZ9" s="24" t="str">
        <f t="shared" ca="1" si="6"/>
        <v/>
      </c>
      <c r="BA9" s="24" t="str">
        <f t="shared" ca="1" si="6"/>
        <v/>
      </c>
      <c r="BB9" s="24" t="str">
        <f t="shared" ca="1" si="6"/>
        <v/>
      </c>
      <c r="BC9" s="24" t="str">
        <f t="shared" ca="1" si="6"/>
        <v/>
      </c>
      <c r="BD9" s="24" t="str">
        <f t="shared" ca="1" si="6"/>
        <v/>
      </c>
      <c r="BE9" s="24" t="str">
        <f t="shared" ref="BE9:BL24" ca="1" si="7">IF(AND($C9="目标",BE$5&gt;=$F9,BE$5&lt;=$F9+$G9-1),2,IF(AND($C9="Done",BE$5&gt;=$F9,BE$5&lt;=$F9+$G9-1),1,""))</f>
        <v/>
      </c>
      <c r="BF9" s="24" t="str">
        <f t="shared" ca="1" si="7"/>
        <v/>
      </c>
      <c r="BG9" s="24" t="str">
        <f t="shared" ca="1" si="7"/>
        <v/>
      </c>
      <c r="BH9" s="24" t="str">
        <f t="shared" ca="1" si="7"/>
        <v/>
      </c>
      <c r="BI9" s="24" t="str">
        <f t="shared" ca="1" si="7"/>
        <v/>
      </c>
      <c r="BJ9" s="24" t="str">
        <f t="shared" ca="1" si="7"/>
        <v/>
      </c>
      <c r="BK9" s="24" t="str">
        <f t="shared" ca="1" si="7"/>
        <v/>
      </c>
      <c r="BL9" s="24" t="str">
        <f t="shared" ca="1" si="7"/>
        <v/>
      </c>
    </row>
    <row r="10" spans="1:65" s="25" customFormat="1" ht="30" customHeight="1" x14ac:dyDescent="0.5">
      <c r="A10" s="6"/>
      <c r="B10" s="73" t="s">
        <v>25</v>
      </c>
      <c r="C10" s="23" t="s">
        <v>7</v>
      </c>
      <c r="D10" s="40" t="s">
        <v>11</v>
      </c>
      <c r="E10" s="19">
        <v>0.25</v>
      </c>
      <c r="F10" s="41">
        <f ca="1">TODAY()</f>
        <v>43770</v>
      </c>
      <c r="G10" s="21">
        <v>3</v>
      </c>
      <c r="H10" s="34"/>
      <c r="I10" s="24" t="str">
        <f ca="1">IF(AND($C10="目标",I$5&gt;=$F10,I$5&lt;=$F10+$G10-1),2,IF(AND($C10="Done",I$5&gt;=$F10,I$5&lt;=$F10+$G10-1),1,""))</f>
        <v/>
      </c>
      <c r="J10" s="24" t="str">
        <f t="shared" ca="1" si="4"/>
        <v/>
      </c>
      <c r="K10" s="24" t="str">
        <f t="shared" ca="1" si="4"/>
        <v/>
      </c>
      <c r="L10" s="24" t="str">
        <f t="shared" ca="1" si="4"/>
        <v/>
      </c>
      <c r="M10" s="24" t="str">
        <f t="shared" ca="1" si="4"/>
        <v/>
      </c>
      <c r="N10" s="24" t="str">
        <f t="shared" ca="1" si="4"/>
        <v/>
      </c>
      <c r="O10" s="24" t="str">
        <f t="shared" ca="1" si="4"/>
        <v/>
      </c>
      <c r="P10" s="24" t="str">
        <f t="shared" ca="1" si="4"/>
        <v/>
      </c>
      <c r="Q10" s="24" t="str">
        <f t="shared" ca="1" si="4"/>
        <v/>
      </c>
      <c r="R10" s="24" t="str">
        <f t="shared" ca="1" si="4"/>
        <v/>
      </c>
      <c r="S10" s="24" t="str">
        <f t="shared" ca="1" si="4"/>
        <v/>
      </c>
      <c r="T10" s="24" t="str">
        <f t="shared" ca="1" si="4"/>
        <v/>
      </c>
      <c r="U10" s="24" t="str">
        <f t="shared" ca="1" si="4"/>
        <v/>
      </c>
      <c r="V10" s="24" t="str">
        <f t="shared" ca="1" si="4"/>
        <v/>
      </c>
      <c r="W10" s="24" t="str">
        <f t="shared" ca="1" si="4"/>
        <v/>
      </c>
      <c r="X10" s="24" t="str">
        <f t="shared" ca="1" si="4"/>
        <v/>
      </c>
      <c r="Y10" s="24" t="str">
        <f t="shared" ca="1" si="5"/>
        <v/>
      </c>
      <c r="Z10" s="24" t="str">
        <f t="shared" ca="1" si="5"/>
        <v/>
      </c>
      <c r="AA10" s="24" t="str">
        <f t="shared" ca="1" si="5"/>
        <v/>
      </c>
      <c r="AB10" s="24" t="str">
        <f t="shared" ca="1" si="5"/>
        <v/>
      </c>
      <c r="AC10" s="24" t="str">
        <f t="shared" ca="1" si="5"/>
        <v/>
      </c>
      <c r="AD10" s="24" t="str">
        <f t="shared" ca="1" si="5"/>
        <v/>
      </c>
      <c r="AE10" s="24" t="str">
        <f t="shared" ca="1" si="5"/>
        <v/>
      </c>
      <c r="AF10" s="24" t="str">
        <f t="shared" ca="1" si="5"/>
        <v/>
      </c>
      <c r="AG10" s="24" t="str">
        <f t="shared" ca="1" si="5"/>
        <v/>
      </c>
      <c r="AH10" s="24" t="str">
        <f t="shared" ca="1" si="5"/>
        <v/>
      </c>
      <c r="AI10" s="24" t="str">
        <f t="shared" ca="1" si="5"/>
        <v/>
      </c>
      <c r="AJ10" s="24" t="str">
        <f t="shared" ca="1" si="5"/>
        <v/>
      </c>
      <c r="AK10" s="24" t="str">
        <f t="shared" ca="1" si="5"/>
        <v/>
      </c>
      <c r="AL10" s="24" t="str">
        <f t="shared" ca="1" si="5"/>
        <v/>
      </c>
      <c r="AM10" s="24" t="str">
        <f t="shared" ca="1" si="5"/>
        <v/>
      </c>
      <c r="AN10" s="24" t="str">
        <f t="shared" ca="1" si="5"/>
        <v/>
      </c>
      <c r="AO10" s="24" t="str">
        <f t="shared" ca="1" si="6"/>
        <v/>
      </c>
      <c r="AP10" s="24" t="str">
        <f t="shared" ca="1" si="6"/>
        <v/>
      </c>
      <c r="AQ10" s="24" t="str">
        <f t="shared" ca="1" si="6"/>
        <v/>
      </c>
      <c r="AR10" s="24" t="str">
        <f t="shared" ca="1" si="6"/>
        <v/>
      </c>
      <c r="AS10" s="24" t="str">
        <f t="shared" ca="1" si="6"/>
        <v/>
      </c>
      <c r="AT10" s="24" t="str">
        <f t="shared" ca="1" si="6"/>
        <v/>
      </c>
      <c r="AU10" s="24" t="str">
        <f t="shared" ca="1" si="6"/>
        <v/>
      </c>
      <c r="AV10" s="24" t="str">
        <f t="shared" ca="1" si="6"/>
        <v/>
      </c>
      <c r="AW10" s="24" t="str">
        <f t="shared" ca="1" si="6"/>
        <v/>
      </c>
      <c r="AX10" s="24" t="str">
        <f t="shared" ca="1" si="6"/>
        <v/>
      </c>
      <c r="AY10" s="24" t="str">
        <f t="shared" ca="1" si="6"/>
        <v/>
      </c>
      <c r="AZ10" s="24" t="str">
        <f t="shared" ca="1" si="6"/>
        <v/>
      </c>
      <c r="BA10" s="24" t="str">
        <f t="shared" ca="1" si="6"/>
        <v/>
      </c>
      <c r="BB10" s="24" t="str">
        <f t="shared" ca="1" si="6"/>
        <v/>
      </c>
      <c r="BC10" s="24" t="str">
        <f t="shared" ca="1" si="6"/>
        <v/>
      </c>
      <c r="BD10" s="24" t="str">
        <f t="shared" ca="1" si="6"/>
        <v/>
      </c>
      <c r="BE10" s="24" t="str">
        <f t="shared" ca="1" si="7"/>
        <v/>
      </c>
      <c r="BF10" s="24" t="str">
        <f t="shared" ca="1" si="7"/>
        <v/>
      </c>
      <c r="BG10" s="24" t="str">
        <f t="shared" ca="1" si="7"/>
        <v/>
      </c>
      <c r="BH10" s="24" t="str">
        <f t="shared" ca="1" si="7"/>
        <v/>
      </c>
      <c r="BI10" s="24" t="str">
        <f t="shared" ca="1" si="7"/>
        <v/>
      </c>
      <c r="BJ10" s="24" t="str">
        <f t="shared" ca="1" si="7"/>
        <v/>
      </c>
      <c r="BK10" s="24" t="str">
        <f t="shared" ca="1" si="7"/>
        <v/>
      </c>
      <c r="BL10" s="24" t="str">
        <f t="shared" ca="1" si="7"/>
        <v/>
      </c>
    </row>
    <row r="11" spans="1:65" s="25" customFormat="1" ht="30" customHeight="1" x14ac:dyDescent="0.5">
      <c r="A11" s="6"/>
      <c r="B11" s="17" t="s">
        <v>26</v>
      </c>
      <c r="C11" s="23" t="s">
        <v>7</v>
      </c>
      <c r="D11" s="40"/>
      <c r="E11" s="19"/>
      <c r="F11" s="41">
        <f ca="1">TODAY()+5</f>
        <v>43775</v>
      </c>
      <c r="G11" s="21">
        <v>1</v>
      </c>
      <c r="H11" s="34"/>
      <c r="I11" s="24">
        <f t="shared" ref="I11:X26" ca="1" si="8">IF(AND($C11="目标",I$5&gt;=$F11,I$5&lt;=$F11+$G11-1),2,IF(AND($C11="Done",I$5&gt;=$F11,I$5&lt;=$F11+$G11-1),1,""))</f>
        <v>2</v>
      </c>
      <c r="J11" s="24" t="str">
        <f t="shared" ca="1" si="4"/>
        <v/>
      </c>
      <c r="K11" s="24" t="str">
        <f t="shared" ca="1" si="4"/>
        <v/>
      </c>
      <c r="L11" s="24" t="str">
        <f t="shared" ca="1" si="4"/>
        <v/>
      </c>
      <c r="M11" s="24" t="str">
        <f t="shared" ca="1" si="4"/>
        <v/>
      </c>
      <c r="N11" s="24" t="str">
        <f t="shared" ca="1" si="4"/>
        <v/>
      </c>
      <c r="O11" s="24" t="str">
        <f t="shared" ca="1" si="4"/>
        <v/>
      </c>
      <c r="P11" s="24" t="str">
        <f t="shared" ca="1" si="4"/>
        <v/>
      </c>
      <c r="Q11" s="24" t="str">
        <f t="shared" ca="1" si="4"/>
        <v/>
      </c>
      <c r="R11" s="24" t="str">
        <f t="shared" ca="1" si="4"/>
        <v/>
      </c>
      <c r="S11" s="24" t="str">
        <f t="shared" ca="1" si="4"/>
        <v/>
      </c>
      <c r="T11" s="24" t="str">
        <f t="shared" ca="1" si="4"/>
        <v/>
      </c>
      <c r="U11" s="24" t="str">
        <f t="shared" ca="1" si="4"/>
        <v/>
      </c>
      <c r="V11" s="24" t="str">
        <f t="shared" ca="1" si="4"/>
        <v/>
      </c>
      <c r="W11" s="24" t="str">
        <f t="shared" ca="1" si="4"/>
        <v/>
      </c>
      <c r="X11" s="24" t="str">
        <f t="shared" ca="1" si="4"/>
        <v/>
      </c>
      <c r="Y11" s="24" t="str">
        <f t="shared" ca="1" si="5"/>
        <v/>
      </c>
      <c r="Z11" s="24" t="str">
        <f t="shared" ca="1" si="5"/>
        <v/>
      </c>
      <c r="AA11" s="24" t="str">
        <f t="shared" ca="1" si="5"/>
        <v/>
      </c>
      <c r="AB11" s="24" t="str">
        <f t="shared" ca="1" si="5"/>
        <v/>
      </c>
      <c r="AC11" s="24" t="str">
        <f t="shared" ca="1" si="5"/>
        <v/>
      </c>
      <c r="AD11" s="24" t="str">
        <f t="shared" ca="1" si="5"/>
        <v/>
      </c>
      <c r="AE11" s="24" t="str">
        <f t="shared" ca="1" si="5"/>
        <v/>
      </c>
      <c r="AF11" s="24" t="str">
        <f t="shared" ca="1" si="5"/>
        <v/>
      </c>
      <c r="AG11" s="24" t="str">
        <f t="shared" ca="1" si="5"/>
        <v/>
      </c>
      <c r="AH11" s="24" t="str">
        <f t="shared" ca="1" si="5"/>
        <v/>
      </c>
      <c r="AI11" s="24" t="str">
        <f t="shared" ca="1" si="5"/>
        <v/>
      </c>
      <c r="AJ11" s="24" t="str">
        <f t="shared" ca="1" si="5"/>
        <v/>
      </c>
      <c r="AK11" s="24" t="str">
        <f t="shared" ca="1" si="5"/>
        <v/>
      </c>
      <c r="AL11" s="24" t="str">
        <f t="shared" ca="1" si="5"/>
        <v/>
      </c>
      <c r="AM11" s="24" t="str">
        <f t="shared" ca="1" si="5"/>
        <v/>
      </c>
      <c r="AN11" s="24" t="str">
        <f t="shared" ca="1" si="5"/>
        <v/>
      </c>
      <c r="AO11" s="24" t="str">
        <f t="shared" ca="1" si="6"/>
        <v/>
      </c>
      <c r="AP11" s="24" t="str">
        <f t="shared" ca="1" si="6"/>
        <v/>
      </c>
      <c r="AQ11" s="24" t="str">
        <f t="shared" ca="1" si="6"/>
        <v/>
      </c>
      <c r="AR11" s="24" t="str">
        <f t="shared" ca="1" si="6"/>
        <v/>
      </c>
      <c r="AS11" s="24" t="str">
        <f t="shared" ca="1" si="6"/>
        <v/>
      </c>
      <c r="AT11" s="24" t="str">
        <f t="shared" ca="1" si="6"/>
        <v/>
      </c>
      <c r="AU11" s="24" t="str">
        <f t="shared" ca="1" si="6"/>
        <v/>
      </c>
      <c r="AV11" s="24" t="str">
        <f t="shared" ca="1" si="6"/>
        <v/>
      </c>
      <c r="AW11" s="24" t="str">
        <f t="shared" ca="1" si="6"/>
        <v/>
      </c>
      <c r="AX11" s="24" t="str">
        <f t="shared" ca="1" si="6"/>
        <v/>
      </c>
      <c r="AY11" s="24" t="str">
        <f t="shared" ca="1" si="6"/>
        <v/>
      </c>
      <c r="AZ11" s="24" t="str">
        <f t="shared" ca="1" si="6"/>
        <v/>
      </c>
      <c r="BA11" s="24" t="str">
        <f t="shared" ca="1" si="6"/>
        <v/>
      </c>
      <c r="BB11" s="24" t="str">
        <f t="shared" ca="1" si="6"/>
        <v/>
      </c>
      <c r="BC11" s="24" t="str">
        <f t="shared" ca="1" si="6"/>
        <v/>
      </c>
      <c r="BD11" s="24" t="str">
        <f t="shared" ca="1" si="6"/>
        <v/>
      </c>
      <c r="BE11" s="24" t="str">
        <f t="shared" ca="1" si="7"/>
        <v/>
      </c>
      <c r="BF11" s="24" t="str">
        <f t="shared" ca="1" si="7"/>
        <v/>
      </c>
      <c r="BG11" s="24" t="str">
        <f t="shared" ca="1" si="7"/>
        <v/>
      </c>
      <c r="BH11" s="24" t="str">
        <f t="shared" ca="1" si="7"/>
        <v/>
      </c>
      <c r="BI11" s="24" t="str">
        <f t="shared" ca="1" si="7"/>
        <v/>
      </c>
      <c r="BJ11" s="24" t="str">
        <f t="shared" ca="1" si="7"/>
        <v/>
      </c>
      <c r="BK11" s="24" t="str">
        <f t="shared" ca="1" si="7"/>
        <v/>
      </c>
      <c r="BL11" s="24" t="str">
        <f t="shared" ca="1" si="7"/>
        <v/>
      </c>
    </row>
    <row r="12" spans="1:65" s="25" customFormat="1" ht="30" customHeight="1" x14ac:dyDescent="0.5">
      <c r="A12" s="16"/>
      <c r="B12" s="17" t="s">
        <v>27</v>
      </c>
      <c r="C12" s="23" t="s">
        <v>19</v>
      </c>
      <c r="D12" s="40"/>
      <c r="E12" s="19">
        <v>0.5</v>
      </c>
      <c r="F12" s="41">
        <f ca="1">F10-3</f>
        <v>43767</v>
      </c>
      <c r="G12" s="21">
        <v>15</v>
      </c>
      <c r="H12" s="34"/>
      <c r="I12" s="24" t="str">
        <f t="shared" ca="1" si="8"/>
        <v/>
      </c>
      <c r="J12" s="24" t="str">
        <f t="shared" ca="1" si="4"/>
        <v/>
      </c>
      <c r="K12" s="24" t="str">
        <f t="shared" ca="1" si="4"/>
        <v/>
      </c>
      <c r="L12" s="24" t="str">
        <f t="shared" ca="1" si="4"/>
        <v/>
      </c>
      <c r="M12" s="24" t="str">
        <f t="shared" ca="1" si="4"/>
        <v/>
      </c>
      <c r="N12" s="24" t="str">
        <f t="shared" ca="1" si="4"/>
        <v/>
      </c>
      <c r="O12" s="24" t="str">
        <f t="shared" ca="1" si="4"/>
        <v/>
      </c>
      <c r="P12" s="24" t="str">
        <f t="shared" ca="1" si="4"/>
        <v/>
      </c>
      <c r="Q12" s="24" t="str">
        <f t="shared" ca="1" si="4"/>
        <v/>
      </c>
      <c r="R12" s="24" t="str">
        <f t="shared" ca="1" si="4"/>
        <v/>
      </c>
      <c r="S12" s="24" t="str">
        <f t="shared" ca="1" si="4"/>
        <v/>
      </c>
      <c r="T12" s="24" t="str">
        <f t="shared" ca="1" si="4"/>
        <v/>
      </c>
      <c r="U12" s="24" t="str">
        <f t="shared" ca="1" si="4"/>
        <v/>
      </c>
      <c r="V12" s="24" t="str">
        <f t="shared" ca="1" si="4"/>
        <v/>
      </c>
      <c r="W12" s="24" t="str">
        <f t="shared" ca="1" si="4"/>
        <v/>
      </c>
      <c r="X12" s="24" t="str">
        <f t="shared" ca="1" si="4"/>
        <v/>
      </c>
      <c r="Y12" s="24" t="str">
        <f t="shared" ca="1" si="5"/>
        <v/>
      </c>
      <c r="Z12" s="24" t="str">
        <f t="shared" ca="1" si="5"/>
        <v/>
      </c>
      <c r="AA12" s="24" t="str">
        <f t="shared" ca="1" si="5"/>
        <v/>
      </c>
      <c r="AB12" s="24" t="str">
        <f t="shared" ca="1" si="5"/>
        <v/>
      </c>
      <c r="AC12" s="24" t="str">
        <f t="shared" ca="1" si="5"/>
        <v/>
      </c>
      <c r="AD12" s="24" t="str">
        <f t="shared" ca="1" si="5"/>
        <v/>
      </c>
      <c r="AE12" s="24" t="str">
        <f t="shared" ca="1" si="5"/>
        <v/>
      </c>
      <c r="AF12" s="24" t="str">
        <f t="shared" ca="1" si="5"/>
        <v/>
      </c>
      <c r="AG12" s="24" t="str">
        <f t="shared" ca="1" si="5"/>
        <v/>
      </c>
      <c r="AH12" s="24" t="str">
        <f t="shared" ca="1" si="5"/>
        <v/>
      </c>
      <c r="AI12" s="24" t="str">
        <f t="shared" ca="1" si="5"/>
        <v/>
      </c>
      <c r="AJ12" s="24" t="str">
        <f t="shared" ca="1" si="5"/>
        <v/>
      </c>
      <c r="AK12" s="24" t="str">
        <f t="shared" ca="1" si="5"/>
        <v/>
      </c>
      <c r="AL12" s="24" t="str">
        <f t="shared" ca="1" si="5"/>
        <v/>
      </c>
      <c r="AM12" s="24" t="str">
        <f t="shared" ca="1" si="5"/>
        <v/>
      </c>
      <c r="AN12" s="24" t="str">
        <f t="shared" ca="1" si="5"/>
        <v/>
      </c>
      <c r="AO12" s="24" t="str">
        <f t="shared" ca="1" si="6"/>
        <v/>
      </c>
      <c r="AP12" s="24" t="str">
        <f t="shared" ca="1" si="6"/>
        <v/>
      </c>
      <c r="AQ12" s="24" t="str">
        <f t="shared" ca="1" si="6"/>
        <v/>
      </c>
      <c r="AR12" s="24" t="str">
        <f t="shared" ca="1" si="6"/>
        <v/>
      </c>
      <c r="AS12" s="24" t="str">
        <f t="shared" ca="1" si="6"/>
        <v/>
      </c>
      <c r="AT12" s="24" t="str">
        <f t="shared" ca="1" si="6"/>
        <v/>
      </c>
      <c r="AU12" s="24" t="str">
        <f t="shared" ca="1" si="6"/>
        <v/>
      </c>
      <c r="AV12" s="24" t="str">
        <f t="shared" ca="1" si="6"/>
        <v/>
      </c>
      <c r="AW12" s="24" t="str">
        <f t="shared" ca="1" si="6"/>
        <v/>
      </c>
      <c r="AX12" s="24" t="str">
        <f t="shared" ca="1" si="6"/>
        <v/>
      </c>
      <c r="AY12" s="24" t="str">
        <f t="shared" ca="1" si="6"/>
        <v/>
      </c>
      <c r="AZ12" s="24" t="str">
        <f t="shared" ca="1" si="6"/>
        <v/>
      </c>
      <c r="BA12" s="24" t="str">
        <f t="shared" ca="1" si="6"/>
        <v/>
      </c>
      <c r="BB12" s="24" t="str">
        <f t="shared" ca="1" si="6"/>
        <v/>
      </c>
      <c r="BC12" s="24" t="str">
        <f t="shared" ca="1" si="6"/>
        <v/>
      </c>
      <c r="BD12" s="24" t="str">
        <f t="shared" ca="1" si="6"/>
        <v/>
      </c>
      <c r="BE12" s="24" t="str">
        <f t="shared" ca="1" si="7"/>
        <v/>
      </c>
      <c r="BF12" s="24" t="str">
        <f t="shared" ca="1" si="7"/>
        <v/>
      </c>
      <c r="BG12" s="24" t="str">
        <f t="shared" ca="1" si="7"/>
        <v/>
      </c>
      <c r="BH12" s="24" t="str">
        <f t="shared" ca="1" si="7"/>
        <v/>
      </c>
      <c r="BI12" s="24" t="str">
        <f t="shared" ca="1" si="7"/>
        <v/>
      </c>
      <c r="BJ12" s="24" t="str">
        <f t="shared" ca="1" si="7"/>
        <v/>
      </c>
      <c r="BK12" s="24" t="str">
        <f t="shared" ca="1" si="7"/>
        <v/>
      </c>
      <c r="BL12" s="24" t="str">
        <f t="shared" ca="1" si="7"/>
        <v/>
      </c>
    </row>
    <row r="13" spans="1:65" s="25" customFormat="1" ht="30" customHeight="1" x14ac:dyDescent="0.5">
      <c r="A13" s="16"/>
      <c r="B13" s="17" t="s">
        <v>28</v>
      </c>
      <c r="C13" s="23" t="s">
        <v>24</v>
      </c>
      <c r="D13" s="40"/>
      <c r="E13" s="19">
        <v>1</v>
      </c>
      <c r="F13" s="41">
        <f ca="1">F10+12</f>
        <v>43782</v>
      </c>
      <c r="G13" s="21">
        <v>1</v>
      </c>
      <c r="H13" s="34"/>
      <c r="I13" s="24" t="str">
        <f t="shared" ca="1" si="8"/>
        <v/>
      </c>
      <c r="J13" s="24" t="str">
        <f t="shared" ca="1" si="4"/>
        <v/>
      </c>
      <c r="K13" s="24" t="str">
        <f t="shared" ca="1" si="4"/>
        <v/>
      </c>
      <c r="L13" s="24" t="str">
        <f t="shared" ca="1" si="4"/>
        <v/>
      </c>
      <c r="M13" s="24" t="str">
        <f t="shared" ca="1" si="4"/>
        <v/>
      </c>
      <c r="N13" s="24" t="str">
        <f t="shared" ca="1" si="4"/>
        <v/>
      </c>
      <c r="O13" s="24" t="str">
        <f t="shared" ca="1" si="4"/>
        <v/>
      </c>
      <c r="P13" s="24">
        <f t="shared" ca="1" si="4"/>
        <v>1</v>
      </c>
      <c r="Q13" s="24" t="str">
        <f t="shared" ca="1" si="4"/>
        <v/>
      </c>
      <c r="R13" s="24" t="str">
        <f t="shared" ca="1" si="4"/>
        <v/>
      </c>
      <c r="S13" s="24" t="str">
        <f t="shared" ca="1" si="4"/>
        <v/>
      </c>
      <c r="T13" s="24" t="str">
        <f t="shared" ca="1" si="4"/>
        <v/>
      </c>
      <c r="U13" s="24" t="str">
        <f t="shared" ca="1" si="4"/>
        <v/>
      </c>
      <c r="V13" s="24" t="str">
        <f t="shared" ca="1" si="4"/>
        <v/>
      </c>
      <c r="W13" s="24" t="str">
        <f t="shared" ca="1" si="4"/>
        <v/>
      </c>
      <c r="X13" s="24" t="str">
        <f t="shared" ca="1" si="4"/>
        <v/>
      </c>
      <c r="Y13" s="24" t="str">
        <f t="shared" ca="1" si="5"/>
        <v/>
      </c>
      <c r="Z13" s="24" t="str">
        <f t="shared" ca="1" si="5"/>
        <v/>
      </c>
      <c r="AA13" s="24" t="str">
        <f t="shared" ca="1" si="5"/>
        <v/>
      </c>
      <c r="AB13" s="24" t="str">
        <f t="shared" ca="1" si="5"/>
        <v/>
      </c>
      <c r="AC13" s="24" t="str">
        <f t="shared" ca="1" si="5"/>
        <v/>
      </c>
      <c r="AD13" s="24" t="str">
        <f t="shared" ca="1" si="5"/>
        <v/>
      </c>
      <c r="AE13" s="24" t="str">
        <f t="shared" ca="1" si="5"/>
        <v/>
      </c>
      <c r="AF13" s="24" t="str">
        <f t="shared" ca="1" si="5"/>
        <v/>
      </c>
      <c r="AG13" s="24" t="str">
        <f t="shared" ca="1" si="5"/>
        <v/>
      </c>
      <c r="AH13" s="24" t="str">
        <f t="shared" ca="1" si="5"/>
        <v/>
      </c>
      <c r="AI13" s="24" t="str">
        <f t="shared" ca="1" si="5"/>
        <v/>
      </c>
      <c r="AJ13" s="24" t="str">
        <f t="shared" ca="1" si="5"/>
        <v/>
      </c>
      <c r="AK13" s="24" t="str">
        <f t="shared" ca="1" si="5"/>
        <v/>
      </c>
      <c r="AL13" s="24" t="str">
        <f t="shared" ca="1" si="5"/>
        <v/>
      </c>
      <c r="AM13" s="24" t="str">
        <f t="shared" ca="1" si="5"/>
        <v/>
      </c>
      <c r="AN13" s="24" t="str">
        <f t="shared" ca="1" si="5"/>
        <v/>
      </c>
      <c r="AO13" s="24" t="str">
        <f t="shared" ca="1" si="6"/>
        <v/>
      </c>
      <c r="AP13" s="24" t="str">
        <f t="shared" ca="1" si="6"/>
        <v/>
      </c>
      <c r="AQ13" s="24" t="str">
        <f t="shared" ca="1" si="6"/>
        <v/>
      </c>
      <c r="AR13" s="24" t="str">
        <f t="shared" ca="1" si="6"/>
        <v/>
      </c>
      <c r="AS13" s="24" t="str">
        <f t="shared" ca="1" si="6"/>
        <v/>
      </c>
      <c r="AT13" s="24" t="str">
        <f t="shared" ca="1" si="6"/>
        <v/>
      </c>
      <c r="AU13" s="24" t="str">
        <f t="shared" ca="1" si="6"/>
        <v/>
      </c>
      <c r="AV13" s="24" t="str">
        <f t="shared" ca="1" si="6"/>
        <v/>
      </c>
      <c r="AW13" s="24" t="str">
        <f t="shared" ca="1" si="6"/>
        <v/>
      </c>
      <c r="AX13" s="24" t="str">
        <f t="shared" ca="1" si="6"/>
        <v/>
      </c>
      <c r="AY13" s="24" t="str">
        <f t="shared" ca="1" si="6"/>
        <v/>
      </c>
      <c r="AZ13" s="24" t="str">
        <f t="shared" ca="1" si="6"/>
        <v/>
      </c>
      <c r="BA13" s="24" t="str">
        <f t="shared" ca="1" si="6"/>
        <v/>
      </c>
      <c r="BB13" s="24" t="str">
        <f t="shared" ca="1" si="6"/>
        <v/>
      </c>
      <c r="BC13" s="24" t="str">
        <f t="shared" ca="1" si="6"/>
        <v/>
      </c>
      <c r="BD13" s="24" t="str">
        <f t="shared" ca="1" si="6"/>
        <v/>
      </c>
      <c r="BE13" s="24" t="str">
        <f t="shared" ca="1" si="7"/>
        <v/>
      </c>
      <c r="BF13" s="24" t="str">
        <f t="shared" ca="1" si="7"/>
        <v/>
      </c>
      <c r="BG13" s="24" t="str">
        <f t="shared" ca="1" si="7"/>
        <v/>
      </c>
      <c r="BH13" s="24" t="str">
        <f t="shared" ca="1" si="7"/>
        <v/>
      </c>
      <c r="BI13" s="24" t="str">
        <f t="shared" ca="1" si="7"/>
        <v/>
      </c>
      <c r="BJ13" s="24" t="str">
        <f t="shared" ca="1" si="7"/>
        <v/>
      </c>
      <c r="BK13" s="24" t="str">
        <f t="shared" ca="1" si="7"/>
        <v/>
      </c>
      <c r="BL13" s="24" t="str">
        <f t="shared" ca="1" si="7"/>
        <v/>
      </c>
      <c r="BM13" s="50"/>
    </row>
    <row r="14" spans="1:65" s="25" customFormat="1" ht="30" customHeight="1" x14ac:dyDescent="0.5">
      <c r="A14" s="16"/>
      <c r="B14" s="17" t="s">
        <v>29</v>
      </c>
      <c r="C14" s="23" t="s">
        <v>21</v>
      </c>
      <c r="D14" s="40"/>
      <c r="E14" s="19">
        <v>0.35</v>
      </c>
      <c r="F14" s="41">
        <f ca="1">F10+6</f>
        <v>43776</v>
      </c>
      <c r="G14" s="21">
        <v>6</v>
      </c>
      <c r="H14" s="34"/>
      <c r="I14" s="24" t="str">
        <f t="shared" ca="1" si="8"/>
        <v/>
      </c>
      <c r="J14" s="24" t="str">
        <f t="shared" ca="1" si="4"/>
        <v/>
      </c>
      <c r="K14" s="24" t="str">
        <f t="shared" ca="1" si="4"/>
        <v/>
      </c>
      <c r="L14" s="24" t="str">
        <f t="shared" ca="1" si="4"/>
        <v/>
      </c>
      <c r="M14" s="24" t="str">
        <f t="shared" ca="1" si="4"/>
        <v/>
      </c>
      <c r="N14" s="24" t="str">
        <f t="shared" ca="1" si="4"/>
        <v/>
      </c>
      <c r="O14" s="24" t="str">
        <f t="shared" ca="1" si="4"/>
        <v/>
      </c>
      <c r="P14" s="24" t="str">
        <f t="shared" ca="1" si="4"/>
        <v/>
      </c>
      <c r="Q14" s="24" t="str">
        <f t="shared" ca="1" si="4"/>
        <v/>
      </c>
      <c r="R14" s="24" t="str">
        <f t="shared" ca="1" si="4"/>
        <v/>
      </c>
      <c r="S14" s="24" t="str">
        <f t="shared" ca="1" si="4"/>
        <v/>
      </c>
      <c r="T14" s="24" t="str">
        <f t="shared" ca="1" si="4"/>
        <v/>
      </c>
      <c r="U14" s="24" t="str">
        <f t="shared" ca="1" si="4"/>
        <v/>
      </c>
      <c r="V14" s="24" t="str">
        <f t="shared" ca="1" si="4"/>
        <v/>
      </c>
      <c r="W14" s="24" t="str">
        <f t="shared" ca="1" si="4"/>
        <v/>
      </c>
      <c r="X14" s="24" t="str">
        <f t="shared" ca="1" si="4"/>
        <v/>
      </c>
      <c r="Y14" s="24" t="str">
        <f t="shared" ca="1" si="5"/>
        <v/>
      </c>
      <c r="Z14" s="24" t="str">
        <f t="shared" ca="1" si="5"/>
        <v/>
      </c>
      <c r="AA14" s="24" t="str">
        <f t="shared" ca="1" si="5"/>
        <v/>
      </c>
      <c r="AB14" s="24" t="str">
        <f t="shared" ca="1" si="5"/>
        <v/>
      </c>
      <c r="AC14" s="24" t="str">
        <f t="shared" ca="1" si="5"/>
        <v/>
      </c>
      <c r="AD14" s="24" t="str">
        <f t="shared" ca="1" si="5"/>
        <v/>
      </c>
      <c r="AE14" s="24" t="str">
        <f t="shared" ca="1" si="5"/>
        <v/>
      </c>
      <c r="AF14" s="24" t="str">
        <f t="shared" ca="1" si="5"/>
        <v/>
      </c>
      <c r="AG14" s="24" t="str">
        <f t="shared" ca="1" si="5"/>
        <v/>
      </c>
      <c r="AH14" s="24" t="str">
        <f t="shared" ca="1" si="5"/>
        <v/>
      </c>
      <c r="AI14" s="24" t="str">
        <f t="shared" ca="1" si="5"/>
        <v/>
      </c>
      <c r="AJ14" s="24" t="str">
        <f t="shared" ca="1" si="5"/>
        <v/>
      </c>
      <c r="AK14" s="24" t="str">
        <f t="shared" ca="1" si="5"/>
        <v/>
      </c>
      <c r="AL14" s="24" t="str">
        <f t="shared" ca="1" si="5"/>
        <v/>
      </c>
      <c r="AM14" s="24" t="str">
        <f t="shared" ca="1" si="5"/>
        <v/>
      </c>
      <c r="AN14" s="24" t="str">
        <f t="shared" ca="1" si="5"/>
        <v/>
      </c>
      <c r="AO14" s="24" t="str">
        <f t="shared" ca="1" si="6"/>
        <v/>
      </c>
      <c r="AP14" s="24" t="str">
        <f t="shared" ca="1" si="6"/>
        <v/>
      </c>
      <c r="AQ14" s="24" t="str">
        <f t="shared" ca="1" si="6"/>
        <v/>
      </c>
      <c r="AR14" s="24" t="str">
        <f t="shared" ca="1" si="6"/>
        <v/>
      </c>
      <c r="AS14" s="24" t="str">
        <f t="shared" ca="1" si="6"/>
        <v/>
      </c>
      <c r="AT14" s="24" t="str">
        <f t="shared" ca="1" si="6"/>
        <v/>
      </c>
      <c r="AU14" s="24" t="str">
        <f t="shared" ca="1" si="6"/>
        <v/>
      </c>
      <c r="AV14" s="24" t="str">
        <f t="shared" ca="1" si="6"/>
        <v/>
      </c>
      <c r="AW14" s="24" t="str">
        <f t="shared" ca="1" si="6"/>
        <v/>
      </c>
      <c r="AX14" s="24" t="str">
        <f t="shared" ca="1" si="6"/>
        <v/>
      </c>
      <c r="AY14" s="24" t="str">
        <f t="shared" ca="1" si="6"/>
        <v/>
      </c>
      <c r="AZ14" s="24" t="str">
        <f t="shared" ca="1" si="6"/>
        <v/>
      </c>
      <c r="BA14" s="24" t="str">
        <f t="shared" ca="1" si="6"/>
        <v/>
      </c>
      <c r="BB14" s="24" t="str">
        <f t="shared" ca="1" si="6"/>
        <v/>
      </c>
      <c r="BC14" s="24" t="str">
        <f t="shared" ca="1" si="6"/>
        <v/>
      </c>
      <c r="BD14" s="24" t="str">
        <f t="shared" ca="1" si="6"/>
        <v/>
      </c>
      <c r="BE14" s="24" t="str">
        <f t="shared" ca="1" si="7"/>
        <v/>
      </c>
      <c r="BF14" s="24" t="str">
        <f t="shared" ca="1" si="7"/>
        <v/>
      </c>
      <c r="BG14" s="24" t="str">
        <f t="shared" ca="1" si="7"/>
        <v/>
      </c>
      <c r="BH14" s="24" t="str">
        <f t="shared" ca="1" si="7"/>
        <v/>
      </c>
      <c r="BI14" s="24" t="str">
        <f t="shared" ca="1" si="7"/>
        <v/>
      </c>
      <c r="BJ14" s="24" t="str">
        <f t="shared" ca="1" si="7"/>
        <v/>
      </c>
      <c r="BK14" s="24" t="str">
        <f t="shared" ca="1" si="7"/>
        <v/>
      </c>
      <c r="BL14" s="24" t="str">
        <f t="shared" ca="1" si="7"/>
        <v/>
      </c>
    </row>
    <row r="15" spans="1:65" s="25" customFormat="1" ht="30" customHeight="1" x14ac:dyDescent="0.5">
      <c r="A15" s="6"/>
      <c r="B15" s="45" t="s">
        <v>3</v>
      </c>
      <c r="C15" s="46"/>
      <c r="D15" s="46"/>
      <c r="E15" s="47"/>
      <c r="F15" s="48"/>
      <c r="G15" s="49"/>
      <c r="H15" s="34"/>
      <c r="I15" s="24" t="str">
        <f t="shared" ca="1" si="8"/>
        <v/>
      </c>
      <c r="J15" s="24" t="str">
        <f t="shared" ca="1" si="4"/>
        <v/>
      </c>
      <c r="K15" s="24" t="str">
        <f t="shared" ca="1" si="4"/>
        <v/>
      </c>
      <c r="L15" s="24" t="str">
        <f t="shared" ca="1" si="4"/>
        <v/>
      </c>
      <c r="M15" s="24" t="str">
        <f t="shared" ca="1" si="4"/>
        <v/>
      </c>
      <c r="N15" s="24" t="str">
        <f t="shared" ca="1" si="4"/>
        <v/>
      </c>
      <c r="O15" s="24" t="str">
        <f t="shared" ca="1" si="4"/>
        <v/>
      </c>
      <c r="P15" s="24" t="str">
        <f t="shared" ca="1" si="4"/>
        <v/>
      </c>
      <c r="Q15" s="24" t="str">
        <f t="shared" ca="1" si="4"/>
        <v/>
      </c>
      <c r="R15" s="24" t="str">
        <f t="shared" ca="1" si="4"/>
        <v/>
      </c>
      <c r="S15" s="24" t="str">
        <f t="shared" ca="1" si="4"/>
        <v/>
      </c>
      <c r="T15" s="24" t="str">
        <f t="shared" ca="1" si="4"/>
        <v/>
      </c>
      <c r="U15" s="24" t="str">
        <f t="shared" ca="1" si="4"/>
        <v/>
      </c>
      <c r="V15" s="24" t="str">
        <f t="shared" ca="1" si="4"/>
        <v/>
      </c>
      <c r="W15" s="24" t="str">
        <f t="shared" ca="1" si="4"/>
        <v/>
      </c>
      <c r="X15" s="24" t="str">
        <f t="shared" ca="1" si="4"/>
        <v/>
      </c>
      <c r="Y15" s="24" t="str">
        <f t="shared" ca="1" si="5"/>
        <v/>
      </c>
      <c r="Z15" s="24" t="str">
        <f t="shared" ca="1" si="5"/>
        <v/>
      </c>
      <c r="AA15" s="24" t="str">
        <f t="shared" ca="1" si="5"/>
        <v/>
      </c>
      <c r="AB15" s="24" t="str">
        <f t="shared" ca="1" si="5"/>
        <v/>
      </c>
      <c r="AC15" s="24" t="str">
        <f t="shared" ca="1" si="5"/>
        <v/>
      </c>
      <c r="AD15" s="24" t="str">
        <f t="shared" ca="1" si="5"/>
        <v/>
      </c>
      <c r="AE15" s="24" t="str">
        <f t="shared" ca="1" si="5"/>
        <v/>
      </c>
      <c r="AF15" s="24" t="str">
        <f t="shared" ca="1" si="5"/>
        <v/>
      </c>
      <c r="AG15" s="24" t="str">
        <f t="shared" ca="1" si="5"/>
        <v/>
      </c>
      <c r="AH15" s="24" t="str">
        <f t="shared" ca="1" si="5"/>
        <v/>
      </c>
      <c r="AI15" s="24" t="str">
        <f t="shared" ca="1" si="5"/>
        <v/>
      </c>
      <c r="AJ15" s="24" t="str">
        <f t="shared" ca="1" si="5"/>
        <v/>
      </c>
      <c r="AK15" s="24" t="str">
        <f t="shared" ca="1" si="5"/>
        <v/>
      </c>
      <c r="AL15" s="24" t="str">
        <f t="shared" ca="1" si="5"/>
        <v/>
      </c>
      <c r="AM15" s="24" t="str">
        <f t="shared" ca="1" si="5"/>
        <v/>
      </c>
      <c r="AN15" s="24" t="str">
        <f t="shared" ca="1" si="5"/>
        <v/>
      </c>
      <c r="AO15" s="24" t="str">
        <f t="shared" ca="1" si="6"/>
        <v/>
      </c>
      <c r="AP15" s="24" t="str">
        <f t="shared" ca="1" si="6"/>
        <v/>
      </c>
      <c r="AQ15" s="24" t="str">
        <f t="shared" ca="1" si="6"/>
        <v/>
      </c>
      <c r="AR15" s="24" t="str">
        <f t="shared" ca="1" si="6"/>
        <v/>
      </c>
      <c r="AS15" s="24" t="str">
        <f t="shared" ca="1" si="6"/>
        <v/>
      </c>
      <c r="AT15" s="24" t="str">
        <f t="shared" ca="1" si="6"/>
        <v/>
      </c>
      <c r="AU15" s="24" t="str">
        <f t="shared" ca="1" si="6"/>
        <v/>
      </c>
      <c r="AV15" s="24" t="str">
        <f t="shared" ca="1" si="6"/>
        <v/>
      </c>
      <c r="AW15" s="24" t="str">
        <f t="shared" ca="1" si="6"/>
        <v/>
      </c>
      <c r="AX15" s="24" t="str">
        <f t="shared" ca="1" si="6"/>
        <v/>
      </c>
      <c r="AY15" s="24" t="str">
        <f t="shared" ca="1" si="6"/>
        <v/>
      </c>
      <c r="AZ15" s="24" t="str">
        <f t="shared" ca="1" si="6"/>
        <v/>
      </c>
      <c r="BA15" s="24" t="str">
        <f t="shared" ca="1" si="6"/>
        <v/>
      </c>
      <c r="BB15" s="24" t="str">
        <f t="shared" ca="1" si="6"/>
        <v/>
      </c>
      <c r="BC15" s="24" t="str">
        <f t="shared" ca="1" si="6"/>
        <v/>
      </c>
      <c r="BD15" s="24" t="str">
        <f t="shared" ca="1" si="6"/>
        <v/>
      </c>
      <c r="BE15" s="24" t="str">
        <f t="shared" ca="1" si="7"/>
        <v/>
      </c>
      <c r="BF15" s="24" t="str">
        <f t="shared" ca="1" si="7"/>
        <v/>
      </c>
      <c r="BG15" s="24" t="str">
        <f t="shared" ca="1" si="7"/>
        <v/>
      </c>
      <c r="BH15" s="24" t="str">
        <f t="shared" ca="1" si="7"/>
        <v/>
      </c>
      <c r="BI15" s="24" t="str">
        <f t="shared" ca="1" si="7"/>
        <v/>
      </c>
      <c r="BJ15" s="24" t="str">
        <f t="shared" ca="1" si="7"/>
        <v/>
      </c>
      <c r="BK15" s="24" t="str">
        <f t="shared" ca="1" si="7"/>
        <v/>
      </c>
      <c r="BL15" s="24" t="str">
        <f t="shared" ca="1" si="7"/>
        <v/>
      </c>
    </row>
    <row r="16" spans="1:65" s="25" customFormat="1" ht="30" customHeight="1" x14ac:dyDescent="0.5">
      <c r="A16" s="6"/>
      <c r="B16" s="17" t="s">
        <v>25</v>
      </c>
      <c r="C16" s="23" t="s">
        <v>20</v>
      </c>
      <c r="D16" s="40"/>
      <c r="E16" s="19">
        <v>0.6</v>
      </c>
      <c r="F16" s="41">
        <f ca="1">F10+6</f>
        <v>43776</v>
      </c>
      <c r="G16" s="21">
        <v>30</v>
      </c>
      <c r="H16" s="34"/>
      <c r="I16" s="24" t="str">
        <f t="shared" ca="1" si="8"/>
        <v/>
      </c>
      <c r="J16" s="24" t="str">
        <f t="shared" ca="1" si="4"/>
        <v/>
      </c>
      <c r="K16" s="24" t="str">
        <f t="shared" ca="1" si="4"/>
        <v/>
      </c>
      <c r="L16" s="24" t="str">
        <f t="shared" ca="1" si="4"/>
        <v/>
      </c>
      <c r="M16" s="24" t="str">
        <f t="shared" ca="1" si="4"/>
        <v/>
      </c>
      <c r="N16" s="24" t="str">
        <f t="shared" ca="1" si="4"/>
        <v/>
      </c>
      <c r="O16" s="24" t="str">
        <f t="shared" ca="1" si="4"/>
        <v/>
      </c>
      <c r="P16" s="24" t="str">
        <f t="shared" ca="1" si="4"/>
        <v/>
      </c>
      <c r="Q16" s="24" t="str">
        <f t="shared" ca="1" si="4"/>
        <v/>
      </c>
      <c r="R16" s="24" t="str">
        <f t="shared" ca="1" si="4"/>
        <v/>
      </c>
      <c r="S16" s="24" t="str">
        <f t="shared" ca="1" si="4"/>
        <v/>
      </c>
      <c r="T16" s="24" t="str">
        <f t="shared" ca="1" si="4"/>
        <v/>
      </c>
      <c r="U16" s="24" t="str">
        <f t="shared" ca="1" si="4"/>
        <v/>
      </c>
      <c r="V16" s="24" t="str">
        <f t="shared" ca="1" si="4"/>
        <v/>
      </c>
      <c r="W16" s="24" t="str">
        <f t="shared" ca="1" si="4"/>
        <v/>
      </c>
      <c r="X16" s="24" t="str">
        <f t="shared" ca="1" si="4"/>
        <v/>
      </c>
      <c r="Y16" s="24" t="str">
        <f t="shared" ca="1" si="5"/>
        <v/>
      </c>
      <c r="Z16" s="24" t="str">
        <f t="shared" ca="1" si="5"/>
        <v/>
      </c>
      <c r="AA16" s="24" t="str">
        <f t="shared" ca="1" si="5"/>
        <v/>
      </c>
      <c r="AB16" s="24" t="str">
        <f t="shared" ca="1" si="5"/>
        <v/>
      </c>
      <c r="AC16" s="24" t="str">
        <f t="shared" ca="1" si="5"/>
        <v/>
      </c>
      <c r="AD16" s="24" t="str">
        <f t="shared" ca="1" si="5"/>
        <v/>
      </c>
      <c r="AE16" s="24" t="str">
        <f t="shared" ca="1" si="5"/>
        <v/>
      </c>
      <c r="AF16" s="24" t="str">
        <f t="shared" ca="1" si="5"/>
        <v/>
      </c>
      <c r="AG16" s="24" t="str">
        <f t="shared" ca="1" si="5"/>
        <v/>
      </c>
      <c r="AH16" s="24" t="str">
        <f t="shared" ca="1" si="5"/>
        <v/>
      </c>
      <c r="AI16" s="24" t="str">
        <f t="shared" ca="1" si="5"/>
        <v/>
      </c>
      <c r="AJ16" s="24" t="str">
        <f t="shared" ca="1" si="5"/>
        <v/>
      </c>
      <c r="AK16" s="24" t="str">
        <f t="shared" ca="1" si="5"/>
        <v/>
      </c>
      <c r="AL16" s="24" t="str">
        <f t="shared" ca="1" si="5"/>
        <v/>
      </c>
      <c r="AM16" s="24" t="str">
        <f t="shared" ca="1" si="5"/>
        <v/>
      </c>
      <c r="AN16" s="24" t="str">
        <f t="shared" ca="1" si="5"/>
        <v/>
      </c>
      <c r="AO16" s="24" t="str">
        <f t="shared" ca="1" si="6"/>
        <v/>
      </c>
      <c r="AP16" s="24" t="str">
        <f t="shared" ca="1" si="6"/>
        <v/>
      </c>
      <c r="AQ16" s="24" t="str">
        <f t="shared" ca="1" si="6"/>
        <v/>
      </c>
      <c r="AR16" s="24" t="str">
        <f t="shared" ca="1" si="6"/>
        <v/>
      </c>
      <c r="AS16" s="24" t="str">
        <f t="shared" ca="1" si="6"/>
        <v/>
      </c>
      <c r="AT16" s="24" t="str">
        <f t="shared" ca="1" si="6"/>
        <v/>
      </c>
      <c r="AU16" s="24" t="str">
        <f t="shared" ca="1" si="6"/>
        <v/>
      </c>
      <c r="AV16" s="24" t="str">
        <f t="shared" ca="1" si="6"/>
        <v/>
      </c>
      <c r="AW16" s="24" t="str">
        <f t="shared" ca="1" si="6"/>
        <v/>
      </c>
      <c r="AX16" s="24" t="str">
        <f t="shared" ca="1" si="6"/>
        <v/>
      </c>
      <c r="AY16" s="24" t="str">
        <f t="shared" ca="1" si="6"/>
        <v/>
      </c>
      <c r="AZ16" s="24" t="str">
        <f t="shared" ca="1" si="6"/>
        <v/>
      </c>
      <c r="BA16" s="24" t="str">
        <f t="shared" ca="1" si="6"/>
        <v/>
      </c>
      <c r="BB16" s="24" t="str">
        <f t="shared" ca="1" si="6"/>
        <v/>
      </c>
      <c r="BC16" s="24" t="str">
        <f t="shared" ca="1" si="6"/>
        <v/>
      </c>
      <c r="BD16" s="24" t="str">
        <f t="shared" ca="1" si="6"/>
        <v/>
      </c>
      <c r="BE16" s="24" t="str">
        <f t="shared" ca="1" si="7"/>
        <v/>
      </c>
      <c r="BF16" s="24" t="str">
        <f t="shared" ca="1" si="7"/>
        <v/>
      </c>
      <c r="BG16" s="24" t="str">
        <f t="shared" ca="1" si="7"/>
        <v/>
      </c>
      <c r="BH16" s="24" t="str">
        <f t="shared" ca="1" si="7"/>
        <v/>
      </c>
      <c r="BI16" s="24" t="str">
        <f t="shared" ca="1" si="7"/>
        <v/>
      </c>
      <c r="BJ16" s="24" t="str">
        <f t="shared" ca="1" si="7"/>
        <v/>
      </c>
      <c r="BK16" s="24" t="str">
        <f t="shared" ca="1" si="7"/>
        <v/>
      </c>
      <c r="BL16" s="24" t="str">
        <f t="shared" ca="1" si="7"/>
        <v/>
      </c>
    </row>
    <row r="17" spans="1:64" s="25" customFormat="1" ht="30" customHeight="1" x14ac:dyDescent="0.5">
      <c r="A17" s="16"/>
      <c r="B17" s="17" t="s">
        <v>26</v>
      </c>
      <c r="C17" s="23" t="s">
        <v>18</v>
      </c>
      <c r="D17" s="40"/>
      <c r="E17" s="19">
        <v>0.5</v>
      </c>
      <c r="F17" s="41">
        <f ca="1">F16+2</f>
        <v>43778</v>
      </c>
      <c r="G17" s="21">
        <v>9</v>
      </c>
      <c r="H17" s="34"/>
      <c r="I17" s="24" t="str">
        <f t="shared" ca="1" si="8"/>
        <v/>
      </c>
      <c r="J17" s="24" t="str">
        <f t="shared" ca="1" si="4"/>
        <v/>
      </c>
      <c r="K17" s="24" t="str">
        <f t="shared" ca="1" si="4"/>
        <v/>
      </c>
      <c r="L17" s="24" t="str">
        <f t="shared" ca="1" si="4"/>
        <v/>
      </c>
      <c r="M17" s="24" t="str">
        <f t="shared" ca="1" si="4"/>
        <v/>
      </c>
      <c r="N17" s="24" t="str">
        <f t="shared" ca="1" si="4"/>
        <v/>
      </c>
      <c r="O17" s="24" t="str">
        <f t="shared" ca="1" si="4"/>
        <v/>
      </c>
      <c r="P17" s="24" t="str">
        <f t="shared" ca="1" si="4"/>
        <v/>
      </c>
      <c r="Q17" s="24" t="str">
        <f t="shared" ca="1" si="4"/>
        <v/>
      </c>
      <c r="R17" s="24" t="str">
        <f t="shared" ca="1" si="4"/>
        <v/>
      </c>
      <c r="S17" s="24" t="str">
        <f t="shared" ca="1" si="4"/>
        <v/>
      </c>
      <c r="T17" s="24" t="str">
        <f t="shared" ca="1" si="4"/>
        <v/>
      </c>
      <c r="U17" s="24" t="str">
        <f t="shared" ca="1" si="4"/>
        <v/>
      </c>
      <c r="V17" s="24" t="str">
        <f t="shared" ca="1" si="4"/>
        <v/>
      </c>
      <c r="W17" s="24" t="str">
        <f t="shared" ca="1" si="4"/>
        <v/>
      </c>
      <c r="X17" s="24" t="str">
        <f t="shared" ca="1" si="4"/>
        <v/>
      </c>
      <c r="Y17" s="24" t="str">
        <f t="shared" ca="1" si="5"/>
        <v/>
      </c>
      <c r="Z17" s="24" t="str">
        <f t="shared" ca="1" si="5"/>
        <v/>
      </c>
      <c r="AA17" s="24" t="str">
        <f t="shared" ca="1" si="5"/>
        <v/>
      </c>
      <c r="AB17" s="24" t="str">
        <f t="shared" ca="1" si="5"/>
        <v/>
      </c>
      <c r="AC17" s="24" t="str">
        <f t="shared" ca="1" si="5"/>
        <v/>
      </c>
      <c r="AD17" s="24" t="str">
        <f t="shared" ca="1" si="5"/>
        <v/>
      </c>
      <c r="AE17" s="24" t="str">
        <f t="shared" ca="1" si="5"/>
        <v/>
      </c>
      <c r="AF17" s="24" t="str">
        <f t="shared" ca="1" si="5"/>
        <v/>
      </c>
      <c r="AG17" s="24" t="str">
        <f t="shared" ca="1" si="5"/>
        <v/>
      </c>
      <c r="AH17" s="24" t="str">
        <f t="shared" ca="1" si="5"/>
        <v/>
      </c>
      <c r="AI17" s="24" t="str">
        <f t="shared" ca="1" si="5"/>
        <v/>
      </c>
      <c r="AJ17" s="24" t="str">
        <f t="shared" ca="1" si="5"/>
        <v/>
      </c>
      <c r="AK17" s="24" t="str">
        <f t="shared" ca="1" si="5"/>
        <v/>
      </c>
      <c r="AL17" s="24" t="str">
        <f t="shared" ca="1" si="5"/>
        <v/>
      </c>
      <c r="AM17" s="24" t="str">
        <f t="shared" ca="1" si="5"/>
        <v/>
      </c>
      <c r="AN17" s="24" t="str">
        <f t="shared" ca="1" si="5"/>
        <v/>
      </c>
      <c r="AO17" s="24" t="str">
        <f t="shared" ca="1" si="6"/>
        <v/>
      </c>
      <c r="AP17" s="24" t="str">
        <f t="shared" ca="1" si="6"/>
        <v/>
      </c>
      <c r="AQ17" s="24" t="str">
        <f t="shared" ca="1" si="6"/>
        <v/>
      </c>
      <c r="AR17" s="24" t="str">
        <f t="shared" ca="1" si="6"/>
        <v/>
      </c>
      <c r="AS17" s="24" t="str">
        <f t="shared" ca="1" si="6"/>
        <v/>
      </c>
      <c r="AT17" s="24" t="str">
        <f t="shared" ca="1" si="6"/>
        <v/>
      </c>
      <c r="AU17" s="24" t="str">
        <f t="shared" ca="1" si="6"/>
        <v/>
      </c>
      <c r="AV17" s="24" t="str">
        <f t="shared" ca="1" si="6"/>
        <v/>
      </c>
      <c r="AW17" s="24" t="str">
        <f t="shared" ca="1" si="6"/>
        <v/>
      </c>
      <c r="AX17" s="24" t="str">
        <f t="shared" ca="1" si="6"/>
        <v/>
      </c>
      <c r="AY17" s="24" t="str">
        <f t="shared" ca="1" si="6"/>
        <v/>
      </c>
      <c r="AZ17" s="24" t="str">
        <f t="shared" ca="1" si="6"/>
        <v/>
      </c>
      <c r="BA17" s="24" t="str">
        <f t="shared" ca="1" si="6"/>
        <v/>
      </c>
      <c r="BB17" s="24" t="str">
        <f t="shared" ca="1" si="6"/>
        <v/>
      </c>
      <c r="BC17" s="24" t="str">
        <f t="shared" ca="1" si="6"/>
        <v/>
      </c>
      <c r="BD17" s="24" t="str">
        <f t="shared" ca="1" si="6"/>
        <v/>
      </c>
      <c r="BE17" s="24" t="str">
        <f t="shared" ca="1" si="7"/>
        <v/>
      </c>
      <c r="BF17" s="24" t="str">
        <f t="shared" ca="1" si="7"/>
        <v/>
      </c>
      <c r="BG17" s="24" t="str">
        <f t="shared" ca="1" si="7"/>
        <v/>
      </c>
      <c r="BH17" s="24" t="str">
        <f t="shared" ca="1" si="7"/>
        <v/>
      </c>
      <c r="BI17" s="24" t="str">
        <f t="shared" ca="1" si="7"/>
        <v/>
      </c>
      <c r="BJ17" s="24" t="str">
        <f t="shared" ca="1" si="7"/>
        <v/>
      </c>
      <c r="BK17" s="24" t="str">
        <f t="shared" ca="1" si="7"/>
        <v/>
      </c>
      <c r="BL17" s="24" t="str">
        <f t="shared" ca="1" si="7"/>
        <v/>
      </c>
    </row>
    <row r="18" spans="1:64" s="25" customFormat="1" ht="30" customHeight="1" x14ac:dyDescent="0.5">
      <c r="A18" s="16"/>
      <c r="B18" s="17" t="s">
        <v>27</v>
      </c>
      <c r="C18" s="23" t="s">
        <v>19</v>
      </c>
      <c r="D18" s="40"/>
      <c r="E18" s="19">
        <v>0.55000000000000004</v>
      </c>
      <c r="F18" s="41">
        <f ca="1">F17+5</f>
        <v>43783</v>
      </c>
      <c r="G18" s="21">
        <v>11</v>
      </c>
      <c r="H18" s="34"/>
      <c r="I18" s="24" t="str">
        <f t="shared" ca="1" si="8"/>
        <v/>
      </c>
      <c r="J18" s="24" t="str">
        <f t="shared" ca="1" si="4"/>
        <v/>
      </c>
      <c r="K18" s="24" t="str">
        <f t="shared" ca="1" si="4"/>
        <v/>
      </c>
      <c r="L18" s="24" t="str">
        <f t="shared" ca="1" si="4"/>
        <v/>
      </c>
      <c r="M18" s="24" t="str">
        <f t="shared" ca="1" si="4"/>
        <v/>
      </c>
      <c r="N18" s="24" t="str">
        <f t="shared" ca="1" si="4"/>
        <v/>
      </c>
      <c r="O18" s="24" t="str">
        <f t="shared" ca="1" si="4"/>
        <v/>
      </c>
      <c r="P18" s="24" t="str">
        <f t="shared" ca="1" si="4"/>
        <v/>
      </c>
      <c r="Q18" s="24" t="str">
        <f t="shared" ca="1" si="4"/>
        <v/>
      </c>
      <c r="R18" s="24" t="str">
        <f t="shared" ca="1" si="4"/>
        <v/>
      </c>
      <c r="S18" s="24" t="str">
        <f t="shared" ca="1" si="4"/>
        <v/>
      </c>
      <c r="T18" s="24" t="str">
        <f t="shared" ca="1" si="4"/>
        <v/>
      </c>
      <c r="U18" s="24" t="str">
        <f t="shared" ca="1" si="4"/>
        <v/>
      </c>
      <c r="V18" s="24" t="str">
        <f t="shared" ca="1" si="4"/>
        <v/>
      </c>
      <c r="W18" s="24" t="str">
        <f t="shared" ca="1" si="4"/>
        <v/>
      </c>
      <c r="X18" s="24" t="str">
        <f t="shared" ca="1" si="4"/>
        <v/>
      </c>
      <c r="Y18" s="24" t="str">
        <f t="shared" ca="1" si="5"/>
        <v/>
      </c>
      <c r="Z18" s="24" t="str">
        <f t="shared" ca="1" si="5"/>
        <v/>
      </c>
      <c r="AA18" s="24" t="str">
        <f t="shared" ca="1" si="5"/>
        <v/>
      </c>
      <c r="AB18" s="24" t="str">
        <f t="shared" ca="1" si="5"/>
        <v/>
      </c>
      <c r="AC18" s="24" t="str">
        <f t="shared" ca="1" si="5"/>
        <v/>
      </c>
      <c r="AD18" s="24" t="str">
        <f t="shared" ca="1" si="5"/>
        <v/>
      </c>
      <c r="AE18" s="24" t="str">
        <f t="shared" ca="1" si="5"/>
        <v/>
      </c>
      <c r="AF18" s="24" t="str">
        <f t="shared" ca="1" si="5"/>
        <v/>
      </c>
      <c r="AG18" s="24" t="str">
        <f t="shared" ca="1" si="5"/>
        <v/>
      </c>
      <c r="AH18" s="24" t="str">
        <f t="shared" ca="1" si="5"/>
        <v/>
      </c>
      <c r="AI18" s="24" t="str">
        <f t="shared" ca="1" si="5"/>
        <v/>
      </c>
      <c r="AJ18" s="24" t="str">
        <f t="shared" ca="1" si="5"/>
        <v/>
      </c>
      <c r="AK18" s="24" t="str">
        <f t="shared" ca="1" si="5"/>
        <v/>
      </c>
      <c r="AL18" s="24" t="str">
        <f t="shared" ca="1" si="5"/>
        <v/>
      </c>
      <c r="AM18" s="24" t="str">
        <f t="shared" ca="1" si="5"/>
        <v/>
      </c>
      <c r="AN18" s="24" t="str">
        <f t="shared" ca="1" si="5"/>
        <v/>
      </c>
      <c r="AO18" s="24" t="str">
        <f t="shared" ca="1" si="6"/>
        <v/>
      </c>
      <c r="AP18" s="24" t="str">
        <f t="shared" ca="1" si="6"/>
        <v/>
      </c>
      <c r="AQ18" s="24" t="str">
        <f t="shared" ca="1" si="6"/>
        <v/>
      </c>
      <c r="AR18" s="24" t="str">
        <f t="shared" ca="1" si="6"/>
        <v/>
      </c>
      <c r="AS18" s="24" t="str">
        <f t="shared" ca="1" si="6"/>
        <v/>
      </c>
      <c r="AT18" s="24" t="str">
        <f t="shared" ca="1" si="6"/>
        <v/>
      </c>
      <c r="AU18" s="24" t="str">
        <f t="shared" ca="1" si="6"/>
        <v/>
      </c>
      <c r="AV18" s="24" t="str">
        <f t="shared" ca="1" si="6"/>
        <v/>
      </c>
      <c r="AW18" s="24" t="str">
        <f t="shared" ca="1" si="6"/>
        <v/>
      </c>
      <c r="AX18" s="24" t="str">
        <f t="shared" ca="1" si="6"/>
        <v/>
      </c>
      <c r="AY18" s="24" t="str">
        <f t="shared" ca="1" si="6"/>
        <v/>
      </c>
      <c r="AZ18" s="24" t="str">
        <f t="shared" ca="1" si="6"/>
        <v/>
      </c>
      <c r="BA18" s="24" t="str">
        <f t="shared" ca="1" si="6"/>
        <v/>
      </c>
      <c r="BB18" s="24" t="str">
        <f t="shared" ca="1" si="6"/>
        <v/>
      </c>
      <c r="BC18" s="24" t="str">
        <f t="shared" ca="1" si="6"/>
        <v/>
      </c>
      <c r="BD18" s="24" t="str">
        <f t="shared" ca="1" si="6"/>
        <v/>
      </c>
      <c r="BE18" s="24" t="str">
        <f t="shared" ca="1" si="7"/>
        <v/>
      </c>
      <c r="BF18" s="24" t="str">
        <f t="shared" ca="1" si="7"/>
        <v/>
      </c>
      <c r="BG18" s="24" t="str">
        <f t="shared" ca="1" si="7"/>
        <v/>
      </c>
      <c r="BH18" s="24" t="str">
        <f t="shared" ca="1" si="7"/>
        <v/>
      </c>
      <c r="BI18" s="24" t="str">
        <f t="shared" ca="1" si="7"/>
        <v/>
      </c>
      <c r="BJ18" s="24" t="str">
        <f t="shared" ca="1" si="7"/>
        <v/>
      </c>
      <c r="BK18" s="24" t="str">
        <f t="shared" ca="1" si="7"/>
        <v/>
      </c>
      <c r="BL18" s="24" t="str">
        <f t="shared" ca="1" si="7"/>
        <v/>
      </c>
    </row>
    <row r="19" spans="1:64" s="25" customFormat="1" ht="30" customHeight="1" x14ac:dyDescent="0.5">
      <c r="A19" s="16"/>
      <c r="B19" s="17" t="s">
        <v>28</v>
      </c>
      <c r="C19" s="23" t="s">
        <v>24</v>
      </c>
      <c r="D19" s="40"/>
      <c r="E19" s="19">
        <v>1</v>
      </c>
      <c r="F19" s="41">
        <f ca="1">F18+3</f>
        <v>43786</v>
      </c>
      <c r="G19" s="21">
        <v>1</v>
      </c>
      <c r="H19" s="34"/>
      <c r="I19" s="24" t="str">
        <f t="shared" ca="1" si="8"/>
        <v/>
      </c>
      <c r="J19" s="24" t="str">
        <f t="shared" ca="1" si="4"/>
        <v/>
      </c>
      <c r="K19" s="24" t="str">
        <f t="shared" ca="1" si="4"/>
        <v/>
      </c>
      <c r="L19" s="24" t="str">
        <f t="shared" ca="1" si="4"/>
        <v/>
      </c>
      <c r="M19" s="24" t="str">
        <f t="shared" ca="1" si="4"/>
        <v/>
      </c>
      <c r="N19" s="24" t="str">
        <f t="shared" ca="1" si="4"/>
        <v/>
      </c>
      <c r="O19" s="24" t="str">
        <f t="shared" ca="1" si="4"/>
        <v/>
      </c>
      <c r="P19" s="24" t="str">
        <f t="shared" ca="1" si="4"/>
        <v/>
      </c>
      <c r="Q19" s="24" t="str">
        <f t="shared" ca="1" si="4"/>
        <v/>
      </c>
      <c r="R19" s="24" t="str">
        <f t="shared" ca="1" si="4"/>
        <v/>
      </c>
      <c r="S19" s="24" t="str">
        <f t="shared" ca="1" si="4"/>
        <v/>
      </c>
      <c r="T19" s="24">
        <f t="shared" ca="1" si="4"/>
        <v>1</v>
      </c>
      <c r="U19" s="24" t="str">
        <f t="shared" ca="1" si="4"/>
        <v/>
      </c>
      <c r="V19" s="24" t="str">
        <f t="shared" ca="1" si="4"/>
        <v/>
      </c>
      <c r="W19" s="24" t="str">
        <f t="shared" ca="1" si="4"/>
        <v/>
      </c>
      <c r="X19" s="24" t="str">
        <f t="shared" ca="1" si="4"/>
        <v/>
      </c>
      <c r="Y19" s="24" t="str">
        <f t="shared" ca="1" si="5"/>
        <v/>
      </c>
      <c r="Z19" s="24" t="str">
        <f t="shared" ca="1" si="5"/>
        <v/>
      </c>
      <c r="AA19" s="24" t="str">
        <f t="shared" ca="1" si="5"/>
        <v/>
      </c>
      <c r="AB19" s="24" t="str">
        <f t="shared" ca="1" si="5"/>
        <v/>
      </c>
      <c r="AC19" s="24" t="str">
        <f t="shared" ca="1" si="5"/>
        <v/>
      </c>
      <c r="AD19" s="24" t="str">
        <f t="shared" ca="1" si="5"/>
        <v/>
      </c>
      <c r="AE19" s="24" t="str">
        <f t="shared" ca="1" si="5"/>
        <v/>
      </c>
      <c r="AF19" s="24" t="str">
        <f t="shared" ca="1" si="5"/>
        <v/>
      </c>
      <c r="AG19" s="24" t="str">
        <f t="shared" ca="1" si="5"/>
        <v/>
      </c>
      <c r="AH19" s="24" t="str">
        <f t="shared" ca="1" si="5"/>
        <v/>
      </c>
      <c r="AI19" s="24" t="str">
        <f t="shared" ca="1" si="5"/>
        <v/>
      </c>
      <c r="AJ19" s="24" t="str">
        <f t="shared" ca="1" si="5"/>
        <v/>
      </c>
      <c r="AK19" s="24" t="str">
        <f t="shared" ca="1" si="5"/>
        <v/>
      </c>
      <c r="AL19" s="24" t="str">
        <f t="shared" ca="1" si="5"/>
        <v/>
      </c>
      <c r="AM19" s="24" t="str">
        <f t="shared" ca="1" si="5"/>
        <v/>
      </c>
      <c r="AN19" s="24" t="str">
        <f t="shared" ca="1" si="5"/>
        <v/>
      </c>
      <c r="AO19" s="24" t="str">
        <f t="shared" ca="1" si="6"/>
        <v/>
      </c>
      <c r="AP19" s="24" t="str">
        <f t="shared" ca="1" si="6"/>
        <v/>
      </c>
      <c r="AQ19" s="24" t="str">
        <f t="shared" ca="1" si="6"/>
        <v/>
      </c>
      <c r="AR19" s="24" t="str">
        <f t="shared" ca="1" si="6"/>
        <v/>
      </c>
      <c r="AS19" s="24" t="str">
        <f t="shared" ca="1" si="6"/>
        <v/>
      </c>
      <c r="AT19" s="24" t="str">
        <f t="shared" ca="1" si="6"/>
        <v/>
      </c>
      <c r="AU19" s="24" t="str">
        <f t="shared" ca="1" si="6"/>
        <v/>
      </c>
      <c r="AV19" s="24" t="str">
        <f t="shared" ca="1" si="6"/>
        <v/>
      </c>
      <c r="AW19" s="24" t="str">
        <f t="shared" ca="1" si="6"/>
        <v/>
      </c>
      <c r="AX19" s="24" t="str">
        <f t="shared" ca="1" si="6"/>
        <v/>
      </c>
      <c r="AY19" s="24" t="str">
        <f t="shared" ca="1" si="6"/>
        <v/>
      </c>
      <c r="AZ19" s="24" t="str">
        <f t="shared" ca="1" si="6"/>
        <v/>
      </c>
      <c r="BA19" s="24" t="str">
        <f t="shared" ca="1" si="6"/>
        <v/>
      </c>
      <c r="BB19" s="24" t="str">
        <f t="shared" ca="1" si="6"/>
        <v/>
      </c>
      <c r="BC19" s="24" t="str">
        <f t="shared" ca="1" si="6"/>
        <v/>
      </c>
      <c r="BD19" s="24" t="str">
        <f t="shared" ca="1" si="6"/>
        <v/>
      </c>
      <c r="BE19" s="24" t="str">
        <f t="shared" ca="1" si="7"/>
        <v/>
      </c>
      <c r="BF19" s="24" t="str">
        <f t="shared" ca="1" si="7"/>
        <v/>
      </c>
      <c r="BG19" s="24" t="str">
        <f t="shared" ca="1" si="7"/>
        <v/>
      </c>
      <c r="BH19" s="24" t="str">
        <f t="shared" ca="1" si="7"/>
        <v/>
      </c>
      <c r="BI19" s="24" t="str">
        <f t="shared" ca="1" si="7"/>
        <v/>
      </c>
      <c r="BJ19" s="24" t="str">
        <f t="shared" ca="1" si="7"/>
        <v/>
      </c>
      <c r="BK19" s="24" t="str">
        <f t="shared" ca="1" si="7"/>
        <v/>
      </c>
      <c r="BL19" s="24" t="str">
        <f t="shared" ca="1" si="7"/>
        <v/>
      </c>
    </row>
    <row r="20" spans="1:64" s="25" customFormat="1" ht="30" customHeight="1" x14ac:dyDescent="0.5">
      <c r="A20" s="16"/>
      <c r="B20" s="17" t="s">
        <v>29</v>
      </c>
      <c r="C20" s="23"/>
      <c r="D20" s="40"/>
      <c r="E20" s="19"/>
      <c r="F20" s="41">
        <f ca="1">F19+1</f>
        <v>43787</v>
      </c>
      <c r="G20" s="21">
        <v>20</v>
      </c>
      <c r="H20" s="34"/>
      <c r="I20" s="24" t="str">
        <f t="shared" ca="1" si="8"/>
        <v/>
      </c>
      <c r="J20" s="24" t="str">
        <f t="shared" ca="1" si="4"/>
        <v/>
      </c>
      <c r="K20" s="24" t="str">
        <f t="shared" ca="1" si="4"/>
        <v/>
      </c>
      <c r="L20" s="24" t="str">
        <f t="shared" ca="1" si="4"/>
        <v/>
      </c>
      <c r="M20" s="24" t="str">
        <f t="shared" ca="1" si="4"/>
        <v/>
      </c>
      <c r="N20" s="24" t="str">
        <f t="shared" ca="1" si="4"/>
        <v/>
      </c>
      <c r="O20" s="24" t="str">
        <f t="shared" ca="1" si="4"/>
        <v/>
      </c>
      <c r="P20" s="24" t="str">
        <f t="shared" ca="1" si="4"/>
        <v/>
      </c>
      <c r="Q20" s="24" t="str">
        <f t="shared" ca="1" si="4"/>
        <v/>
      </c>
      <c r="R20" s="24" t="str">
        <f t="shared" ca="1" si="4"/>
        <v/>
      </c>
      <c r="S20" s="24" t="str">
        <f t="shared" ca="1" si="4"/>
        <v/>
      </c>
      <c r="T20" s="24" t="str">
        <f t="shared" ca="1" si="4"/>
        <v/>
      </c>
      <c r="U20" s="24" t="str">
        <f t="shared" ca="1" si="4"/>
        <v/>
      </c>
      <c r="V20" s="24" t="str">
        <f t="shared" ca="1" si="4"/>
        <v/>
      </c>
      <c r="W20" s="24" t="str">
        <f t="shared" ca="1" si="4"/>
        <v/>
      </c>
      <c r="X20" s="24" t="str">
        <f t="shared" ca="1" si="4"/>
        <v/>
      </c>
      <c r="Y20" s="24" t="str">
        <f t="shared" ca="1" si="5"/>
        <v/>
      </c>
      <c r="Z20" s="24" t="str">
        <f t="shared" ca="1" si="5"/>
        <v/>
      </c>
      <c r="AA20" s="24" t="str">
        <f t="shared" ca="1" si="5"/>
        <v/>
      </c>
      <c r="AB20" s="24" t="str">
        <f t="shared" ca="1" si="5"/>
        <v/>
      </c>
      <c r="AC20" s="24" t="str">
        <f t="shared" ca="1" si="5"/>
        <v/>
      </c>
      <c r="AD20" s="24" t="str">
        <f t="shared" ca="1" si="5"/>
        <v/>
      </c>
      <c r="AE20" s="24" t="str">
        <f t="shared" ca="1" si="5"/>
        <v/>
      </c>
      <c r="AF20" s="24" t="str">
        <f t="shared" ca="1" si="5"/>
        <v/>
      </c>
      <c r="AG20" s="24" t="str">
        <f t="shared" ca="1" si="5"/>
        <v/>
      </c>
      <c r="AH20" s="24" t="str">
        <f t="shared" ca="1" si="5"/>
        <v/>
      </c>
      <c r="AI20" s="24" t="str">
        <f t="shared" ca="1" si="5"/>
        <v/>
      </c>
      <c r="AJ20" s="24" t="str">
        <f t="shared" ca="1" si="5"/>
        <v/>
      </c>
      <c r="AK20" s="24" t="str">
        <f t="shared" ca="1" si="5"/>
        <v/>
      </c>
      <c r="AL20" s="24" t="str">
        <f t="shared" ca="1" si="5"/>
        <v/>
      </c>
      <c r="AM20" s="24" t="str">
        <f t="shared" ca="1" si="5"/>
        <v/>
      </c>
      <c r="AN20" s="24" t="str">
        <f t="shared" ca="1" si="5"/>
        <v/>
      </c>
      <c r="AO20" s="24" t="str">
        <f t="shared" ca="1" si="6"/>
        <v/>
      </c>
      <c r="AP20" s="24" t="str">
        <f t="shared" ca="1" si="6"/>
        <v/>
      </c>
      <c r="AQ20" s="24" t="str">
        <f t="shared" ca="1" si="6"/>
        <v/>
      </c>
      <c r="AR20" s="24" t="str">
        <f t="shared" ca="1" si="6"/>
        <v/>
      </c>
      <c r="AS20" s="24" t="str">
        <f t="shared" ca="1" si="6"/>
        <v/>
      </c>
      <c r="AT20" s="24" t="str">
        <f t="shared" ca="1" si="6"/>
        <v/>
      </c>
      <c r="AU20" s="24" t="str">
        <f t="shared" ca="1" si="6"/>
        <v/>
      </c>
      <c r="AV20" s="24" t="str">
        <f t="shared" ca="1" si="6"/>
        <v/>
      </c>
      <c r="AW20" s="24" t="str">
        <f t="shared" ca="1" si="6"/>
        <v/>
      </c>
      <c r="AX20" s="24" t="str">
        <f t="shared" ca="1" si="6"/>
        <v/>
      </c>
      <c r="AY20" s="24" t="str">
        <f t="shared" ca="1" si="6"/>
        <v/>
      </c>
      <c r="AZ20" s="24" t="str">
        <f t="shared" ca="1" si="6"/>
        <v/>
      </c>
      <c r="BA20" s="24" t="str">
        <f t="shared" ca="1" si="6"/>
        <v/>
      </c>
      <c r="BB20" s="24" t="str">
        <f t="shared" ca="1" si="6"/>
        <v/>
      </c>
      <c r="BC20" s="24" t="str">
        <f t="shared" ca="1" si="6"/>
        <v/>
      </c>
      <c r="BD20" s="24" t="str">
        <f t="shared" ca="1" si="6"/>
        <v/>
      </c>
      <c r="BE20" s="24" t="str">
        <f t="shared" ca="1" si="7"/>
        <v/>
      </c>
      <c r="BF20" s="24" t="str">
        <f t="shared" ca="1" si="7"/>
        <v/>
      </c>
      <c r="BG20" s="24" t="str">
        <f t="shared" ca="1" si="7"/>
        <v/>
      </c>
      <c r="BH20" s="24" t="str">
        <f t="shared" ca="1" si="7"/>
        <v/>
      </c>
      <c r="BI20" s="24" t="str">
        <f t="shared" ca="1" si="7"/>
        <v/>
      </c>
      <c r="BJ20" s="24" t="str">
        <f t="shared" ca="1" si="7"/>
        <v/>
      </c>
      <c r="BK20" s="24" t="str">
        <f t="shared" ca="1" si="7"/>
        <v/>
      </c>
      <c r="BL20" s="24" t="str">
        <f t="shared" ca="1" si="7"/>
        <v/>
      </c>
    </row>
    <row r="21" spans="1:64" s="25" customFormat="1" ht="30" customHeight="1" x14ac:dyDescent="0.5">
      <c r="A21" s="16"/>
      <c r="B21" s="45" t="s">
        <v>4</v>
      </c>
      <c r="C21" s="46"/>
      <c r="D21" s="46"/>
      <c r="E21" s="47"/>
      <c r="F21" s="48"/>
      <c r="G21" s="49"/>
      <c r="H21" s="34"/>
      <c r="I21" s="24" t="str">
        <f t="shared" ca="1" si="8"/>
        <v/>
      </c>
      <c r="J21" s="24" t="str">
        <f t="shared" ca="1" si="4"/>
        <v/>
      </c>
      <c r="K21" s="24" t="str">
        <f t="shared" ca="1" si="4"/>
        <v/>
      </c>
      <c r="L21" s="24" t="str">
        <f t="shared" ca="1" si="4"/>
        <v/>
      </c>
      <c r="M21" s="24" t="str">
        <f t="shared" ca="1" si="4"/>
        <v/>
      </c>
      <c r="N21" s="24" t="str">
        <f t="shared" ca="1" si="4"/>
        <v/>
      </c>
      <c r="O21" s="24" t="str">
        <f t="shared" ca="1" si="4"/>
        <v/>
      </c>
      <c r="P21" s="24" t="str">
        <f t="shared" ca="1" si="4"/>
        <v/>
      </c>
      <c r="Q21" s="24" t="str">
        <f t="shared" ca="1" si="4"/>
        <v/>
      </c>
      <c r="R21" s="24" t="str">
        <f t="shared" ca="1" si="4"/>
        <v/>
      </c>
      <c r="S21" s="24" t="str">
        <f t="shared" ca="1" si="4"/>
        <v/>
      </c>
      <c r="T21" s="24" t="str">
        <f t="shared" ca="1" si="4"/>
        <v/>
      </c>
      <c r="U21" s="24" t="str">
        <f t="shared" ca="1" si="4"/>
        <v/>
      </c>
      <c r="V21" s="24" t="str">
        <f t="shared" ca="1" si="4"/>
        <v/>
      </c>
      <c r="W21" s="24" t="str">
        <f t="shared" ca="1" si="4"/>
        <v/>
      </c>
      <c r="X21" s="24" t="str">
        <f t="shared" ca="1" si="4"/>
        <v/>
      </c>
      <c r="Y21" s="24" t="str">
        <f t="shared" ca="1" si="5"/>
        <v/>
      </c>
      <c r="Z21" s="24" t="str">
        <f t="shared" ca="1" si="5"/>
        <v/>
      </c>
      <c r="AA21" s="24" t="str">
        <f t="shared" ca="1" si="5"/>
        <v/>
      </c>
      <c r="AB21" s="24" t="str">
        <f t="shared" ca="1" si="5"/>
        <v/>
      </c>
      <c r="AC21" s="24" t="str">
        <f t="shared" ca="1" si="5"/>
        <v/>
      </c>
      <c r="AD21" s="24" t="str">
        <f t="shared" ca="1" si="5"/>
        <v/>
      </c>
      <c r="AE21" s="24" t="str">
        <f t="shared" ca="1" si="5"/>
        <v/>
      </c>
      <c r="AF21" s="24" t="str">
        <f t="shared" ca="1" si="5"/>
        <v/>
      </c>
      <c r="AG21" s="24" t="str">
        <f t="shared" ca="1" si="5"/>
        <v/>
      </c>
      <c r="AH21" s="24" t="str">
        <f t="shared" ca="1" si="5"/>
        <v/>
      </c>
      <c r="AI21" s="24" t="str">
        <f t="shared" ca="1" si="5"/>
        <v/>
      </c>
      <c r="AJ21" s="24" t="str">
        <f t="shared" ca="1" si="5"/>
        <v/>
      </c>
      <c r="AK21" s="24" t="str">
        <f t="shared" ca="1" si="5"/>
        <v/>
      </c>
      <c r="AL21" s="24" t="str">
        <f t="shared" ca="1" si="5"/>
        <v/>
      </c>
      <c r="AM21" s="24" t="str">
        <f t="shared" ca="1" si="5"/>
        <v/>
      </c>
      <c r="AN21" s="24" t="str">
        <f t="shared" ca="1" si="5"/>
        <v/>
      </c>
      <c r="AO21" s="24" t="str">
        <f t="shared" ca="1" si="6"/>
        <v/>
      </c>
      <c r="AP21" s="24" t="str">
        <f t="shared" ca="1" si="6"/>
        <v/>
      </c>
      <c r="AQ21" s="24" t="str">
        <f t="shared" ca="1" si="6"/>
        <v/>
      </c>
      <c r="AR21" s="24" t="str">
        <f t="shared" ca="1" si="6"/>
        <v/>
      </c>
      <c r="AS21" s="24" t="str">
        <f t="shared" ca="1" si="6"/>
        <v/>
      </c>
      <c r="AT21" s="24" t="str">
        <f t="shared" ca="1" si="6"/>
        <v/>
      </c>
      <c r="AU21" s="24" t="str">
        <f t="shared" ca="1" si="6"/>
        <v/>
      </c>
      <c r="AV21" s="24" t="str">
        <f t="shared" ca="1" si="6"/>
        <v/>
      </c>
      <c r="AW21" s="24" t="str">
        <f t="shared" ca="1" si="6"/>
        <v/>
      </c>
      <c r="AX21" s="24" t="str">
        <f t="shared" ca="1" si="6"/>
        <v/>
      </c>
      <c r="AY21" s="24" t="str">
        <f t="shared" ca="1" si="6"/>
        <v/>
      </c>
      <c r="AZ21" s="24" t="str">
        <f t="shared" ca="1" si="6"/>
        <v/>
      </c>
      <c r="BA21" s="24" t="str">
        <f t="shared" ca="1" si="6"/>
        <v/>
      </c>
      <c r="BB21" s="24" t="str">
        <f t="shared" ca="1" si="6"/>
        <v/>
      </c>
      <c r="BC21" s="24" t="str">
        <f t="shared" ca="1" si="6"/>
        <v/>
      </c>
      <c r="BD21" s="24" t="str">
        <f t="shared" ca="1" si="6"/>
        <v/>
      </c>
      <c r="BE21" s="24" t="str">
        <f t="shared" ca="1" si="7"/>
        <v/>
      </c>
      <c r="BF21" s="24" t="str">
        <f t="shared" ca="1" si="7"/>
        <v/>
      </c>
      <c r="BG21" s="24" t="str">
        <f t="shared" ca="1" si="7"/>
        <v/>
      </c>
      <c r="BH21" s="24" t="str">
        <f t="shared" ca="1" si="7"/>
        <v/>
      </c>
      <c r="BI21" s="24" t="str">
        <f t="shared" ca="1" si="7"/>
        <v/>
      </c>
      <c r="BJ21" s="24" t="str">
        <f t="shared" ca="1" si="7"/>
        <v/>
      </c>
      <c r="BK21" s="24" t="str">
        <f t="shared" ca="1" si="7"/>
        <v/>
      </c>
      <c r="BL21" s="24" t="str">
        <f t="shared" ca="1" si="7"/>
        <v/>
      </c>
    </row>
    <row r="22" spans="1:64" s="25" customFormat="1" ht="30" customHeight="1" x14ac:dyDescent="0.5">
      <c r="A22" s="16"/>
      <c r="B22" s="17" t="s">
        <v>25</v>
      </c>
      <c r="C22" s="23" t="s">
        <v>18</v>
      </c>
      <c r="D22" s="40"/>
      <c r="E22" s="19">
        <v>0.11</v>
      </c>
      <c r="F22" s="41">
        <f ca="1">F10+15</f>
        <v>43785</v>
      </c>
      <c r="G22" s="21">
        <v>4</v>
      </c>
      <c r="H22" s="34"/>
      <c r="I22" s="24" t="str">
        <f t="shared" ca="1" si="8"/>
        <v/>
      </c>
      <c r="J22" s="24" t="str">
        <f t="shared" ca="1" si="4"/>
        <v/>
      </c>
      <c r="K22" s="24" t="str">
        <f t="shared" ca="1" si="4"/>
        <v/>
      </c>
      <c r="L22" s="24" t="str">
        <f t="shared" ca="1" si="4"/>
        <v/>
      </c>
      <c r="M22" s="24" t="str">
        <f t="shared" ca="1" si="4"/>
        <v/>
      </c>
      <c r="N22" s="24" t="str">
        <f t="shared" ca="1" si="4"/>
        <v/>
      </c>
      <c r="O22" s="24" t="str">
        <f t="shared" ca="1" si="4"/>
        <v/>
      </c>
      <c r="P22" s="24" t="str">
        <f t="shared" ca="1" si="4"/>
        <v/>
      </c>
      <c r="Q22" s="24" t="str">
        <f t="shared" ca="1" si="4"/>
        <v/>
      </c>
      <c r="R22" s="24" t="str">
        <f t="shared" ca="1" si="4"/>
        <v/>
      </c>
      <c r="S22" s="24" t="str">
        <f t="shared" ca="1" si="4"/>
        <v/>
      </c>
      <c r="T22" s="24" t="str">
        <f t="shared" ca="1" si="4"/>
        <v/>
      </c>
      <c r="U22" s="24" t="str">
        <f t="shared" ca="1" si="4"/>
        <v/>
      </c>
      <c r="V22" s="24" t="str">
        <f t="shared" ca="1" si="4"/>
        <v/>
      </c>
      <c r="W22" s="24" t="str">
        <f t="shared" ca="1" si="4"/>
        <v/>
      </c>
      <c r="X22" s="24" t="str">
        <f t="shared" ca="1" si="4"/>
        <v/>
      </c>
      <c r="Y22" s="24" t="str">
        <f t="shared" ca="1" si="5"/>
        <v/>
      </c>
      <c r="Z22" s="24" t="str">
        <f t="shared" ca="1" si="5"/>
        <v/>
      </c>
      <c r="AA22" s="24" t="str">
        <f t="shared" ca="1" si="5"/>
        <v/>
      </c>
      <c r="AB22" s="24" t="str">
        <f t="shared" ca="1" si="5"/>
        <v/>
      </c>
      <c r="AC22" s="24" t="str">
        <f t="shared" ca="1" si="5"/>
        <v/>
      </c>
      <c r="AD22" s="24" t="str">
        <f t="shared" ca="1" si="5"/>
        <v/>
      </c>
      <c r="AE22" s="24" t="str">
        <f t="shared" ca="1" si="5"/>
        <v/>
      </c>
      <c r="AF22" s="24" t="str">
        <f t="shared" ca="1" si="5"/>
        <v/>
      </c>
      <c r="AG22" s="24" t="str">
        <f t="shared" ca="1" si="5"/>
        <v/>
      </c>
      <c r="AH22" s="24" t="str">
        <f t="shared" ca="1" si="5"/>
        <v/>
      </c>
      <c r="AI22" s="24" t="str">
        <f t="shared" ca="1" si="5"/>
        <v/>
      </c>
      <c r="AJ22" s="24" t="str">
        <f t="shared" ca="1" si="5"/>
        <v/>
      </c>
      <c r="AK22" s="24" t="str">
        <f t="shared" ca="1" si="5"/>
        <v/>
      </c>
      <c r="AL22" s="24" t="str">
        <f t="shared" ca="1" si="5"/>
        <v/>
      </c>
      <c r="AM22" s="24" t="str">
        <f t="shared" ca="1" si="5"/>
        <v/>
      </c>
      <c r="AN22" s="24" t="str">
        <f t="shared" ca="1" si="5"/>
        <v/>
      </c>
      <c r="AO22" s="24" t="str">
        <f t="shared" ca="1" si="6"/>
        <v/>
      </c>
      <c r="AP22" s="24" t="str">
        <f t="shared" ca="1" si="6"/>
        <v/>
      </c>
      <c r="AQ22" s="24" t="str">
        <f t="shared" ca="1" si="6"/>
        <v/>
      </c>
      <c r="AR22" s="24" t="str">
        <f t="shared" ca="1" si="6"/>
        <v/>
      </c>
      <c r="AS22" s="24" t="str">
        <f t="shared" ca="1" si="6"/>
        <v/>
      </c>
      <c r="AT22" s="24" t="str">
        <f t="shared" ca="1" si="6"/>
        <v/>
      </c>
      <c r="AU22" s="24" t="str">
        <f t="shared" ca="1" si="6"/>
        <v/>
      </c>
      <c r="AV22" s="24" t="str">
        <f t="shared" ca="1" si="6"/>
        <v/>
      </c>
      <c r="AW22" s="24" t="str">
        <f t="shared" ca="1" si="6"/>
        <v/>
      </c>
      <c r="AX22" s="24" t="str">
        <f t="shared" ca="1" si="6"/>
        <v/>
      </c>
      <c r="AY22" s="24" t="str">
        <f t="shared" ca="1" si="6"/>
        <v/>
      </c>
      <c r="AZ22" s="24" t="str">
        <f t="shared" ca="1" si="6"/>
        <v/>
      </c>
      <c r="BA22" s="24" t="str">
        <f t="shared" ca="1" si="6"/>
        <v/>
      </c>
      <c r="BB22" s="24" t="str">
        <f t="shared" ca="1" si="6"/>
        <v/>
      </c>
      <c r="BC22" s="24" t="str">
        <f t="shared" ca="1" si="6"/>
        <v/>
      </c>
      <c r="BD22" s="24" t="str">
        <f t="shared" ca="1" si="6"/>
        <v/>
      </c>
      <c r="BE22" s="24" t="str">
        <f t="shared" ca="1" si="7"/>
        <v/>
      </c>
      <c r="BF22" s="24" t="str">
        <f t="shared" ca="1" si="7"/>
        <v/>
      </c>
      <c r="BG22" s="24" t="str">
        <f t="shared" ca="1" si="7"/>
        <v/>
      </c>
      <c r="BH22" s="24" t="str">
        <f t="shared" ca="1" si="7"/>
        <v/>
      </c>
      <c r="BI22" s="24" t="str">
        <f t="shared" ca="1" si="7"/>
        <v/>
      </c>
      <c r="BJ22" s="24" t="str">
        <f t="shared" ca="1" si="7"/>
        <v/>
      </c>
      <c r="BK22" s="24" t="str">
        <f t="shared" ca="1" si="7"/>
        <v/>
      </c>
      <c r="BL22" s="24" t="str">
        <f t="shared" ca="1" si="7"/>
        <v/>
      </c>
    </row>
    <row r="23" spans="1:64" s="25" customFormat="1" ht="30" customHeight="1" x14ac:dyDescent="0.5">
      <c r="A23" s="16"/>
      <c r="B23" s="17" t="s">
        <v>26</v>
      </c>
      <c r="C23" s="23" t="s">
        <v>21</v>
      </c>
      <c r="D23" s="40"/>
      <c r="E23" s="19">
        <v>0.8</v>
      </c>
      <c r="F23" s="41">
        <f ca="1">F22+3</f>
        <v>43788</v>
      </c>
      <c r="G23" s="21">
        <v>12</v>
      </c>
      <c r="H23" s="34"/>
      <c r="I23" s="24" t="str">
        <f t="shared" ca="1" si="8"/>
        <v/>
      </c>
      <c r="J23" s="24" t="str">
        <f t="shared" ca="1" si="4"/>
        <v/>
      </c>
      <c r="K23" s="24" t="str">
        <f t="shared" ca="1" si="4"/>
        <v/>
      </c>
      <c r="L23" s="24" t="str">
        <f t="shared" ca="1" si="4"/>
        <v/>
      </c>
      <c r="M23" s="24" t="str">
        <f t="shared" ca="1" si="4"/>
        <v/>
      </c>
      <c r="N23" s="24" t="str">
        <f t="shared" ca="1" si="4"/>
        <v/>
      </c>
      <c r="O23" s="24" t="str">
        <f t="shared" ca="1" si="4"/>
        <v/>
      </c>
      <c r="P23" s="24" t="str">
        <f t="shared" ca="1" si="4"/>
        <v/>
      </c>
      <c r="Q23" s="24" t="str">
        <f t="shared" ca="1" si="4"/>
        <v/>
      </c>
      <c r="R23" s="24" t="str">
        <f t="shared" ca="1" si="4"/>
        <v/>
      </c>
      <c r="S23" s="24" t="str">
        <f t="shared" ca="1" si="4"/>
        <v/>
      </c>
      <c r="T23" s="24" t="str">
        <f t="shared" ca="1" si="4"/>
        <v/>
      </c>
      <c r="U23" s="24" t="str">
        <f t="shared" ca="1" si="4"/>
        <v/>
      </c>
      <c r="V23" s="24" t="str">
        <f t="shared" ca="1" si="4"/>
        <v/>
      </c>
      <c r="W23" s="24" t="str">
        <f t="shared" ca="1" si="4"/>
        <v/>
      </c>
      <c r="X23" s="24" t="str">
        <f t="shared" ca="1" si="4"/>
        <v/>
      </c>
      <c r="Y23" s="24" t="str">
        <f t="shared" ca="1" si="5"/>
        <v/>
      </c>
      <c r="Z23" s="24" t="str">
        <f t="shared" ca="1" si="5"/>
        <v/>
      </c>
      <c r="AA23" s="24" t="str">
        <f t="shared" ca="1" si="5"/>
        <v/>
      </c>
      <c r="AB23" s="24" t="str">
        <f t="shared" ca="1" si="5"/>
        <v/>
      </c>
      <c r="AC23" s="24" t="str">
        <f t="shared" ca="1" si="5"/>
        <v/>
      </c>
      <c r="AD23" s="24" t="str">
        <f t="shared" ca="1" si="5"/>
        <v/>
      </c>
      <c r="AE23" s="24" t="str">
        <f t="shared" ca="1" si="5"/>
        <v/>
      </c>
      <c r="AF23" s="24" t="str">
        <f t="shared" ca="1" si="5"/>
        <v/>
      </c>
      <c r="AG23" s="24" t="str">
        <f t="shared" ca="1" si="5"/>
        <v/>
      </c>
      <c r="AH23" s="24" t="str">
        <f t="shared" ca="1" si="5"/>
        <v/>
      </c>
      <c r="AI23" s="24" t="str">
        <f t="shared" ca="1" si="5"/>
        <v/>
      </c>
      <c r="AJ23" s="24" t="str">
        <f t="shared" ca="1" si="5"/>
        <v/>
      </c>
      <c r="AK23" s="24" t="str">
        <f t="shared" ca="1" si="5"/>
        <v/>
      </c>
      <c r="AL23" s="24" t="str">
        <f t="shared" ca="1" si="5"/>
        <v/>
      </c>
      <c r="AM23" s="24" t="str">
        <f t="shared" ca="1" si="5"/>
        <v/>
      </c>
      <c r="AN23" s="24" t="str">
        <f t="shared" ca="1" si="5"/>
        <v/>
      </c>
      <c r="AO23" s="24" t="str">
        <f t="shared" ca="1" si="6"/>
        <v/>
      </c>
      <c r="AP23" s="24" t="str">
        <f t="shared" ca="1" si="6"/>
        <v/>
      </c>
      <c r="AQ23" s="24" t="str">
        <f t="shared" ca="1" si="6"/>
        <v/>
      </c>
      <c r="AR23" s="24" t="str">
        <f t="shared" ca="1" si="6"/>
        <v/>
      </c>
      <c r="AS23" s="24" t="str">
        <f t="shared" ca="1" si="6"/>
        <v/>
      </c>
      <c r="AT23" s="24" t="str">
        <f t="shared" ca="1" si="6"/>
        <v/>
      </c>
      <c r="AU23" s="24" t="str">
        <f t="shared" ca="1" si="6"/>
        <v/>
      </c>
      <c r="AV23" s="24" t="str">
        <f t="shared" ca="1" si="6"/>
        <v/>
      </c>
      <c r="AW23" s="24" t="str">
        <f t="shared" ca="1" si="6"/>
        <v/>
      </c>
      <c r="AX23" s="24" t="str">
        <f t="shared" ca="1" si="6"/>
        <v/>
      </c>
      <c r="AY23" s="24" t="str">
        <f t="shared" ca="1" si="6"/>
        <v/>
      </c>
      <c r="AZ23" s="24" t="str">
        <f t="shared" ca="1" si="6"/>
        <v/>
      </c>
      <c r="BA23" s="24" t="str">
        <f t="shared" ca="1" si="6"/>
        <v/>
      </c>
      <c r="BB23" s="24" t="str">
        <f t="shared" ca="1" si="6"/>
        <v/>
      </c>
      <c r="BC23" s="24" t="str">
        <f t="shared" ca="1" si="6"/>
        <v/>
      </c>
      <c r="BD23" s="24" t="str">
        <f t="shared" ca="1" si="6"/>
        <v/>
      </c>
      <c r="BE23" s="24" t="str">
        <f t="shared" ca="1" si="7"/>
        <v/>
      </c>
      <c r="BF23" s="24" t="str">
        <f t="shared" ca="1" si="7"/>
        <v/>
      </c>
      <c r="BG23" s="24" t="str">
        <f t="shared" ca="1" si="7"/>
        <v/>
      </c>
      <c r="BH23" s="24" t="str">
        <f t="shared" ca="1" si="7"/>
        <v/>
      </c>
      <c r="BI23" s="24" t="str">
        <f t="shared" ca="1" si="7"/>
        <v/>
      </c>
      <c r="BJ23" s="24" t="str">
        <f t="shared" ca="1" si="7"/>
        <v/>
      </c>
      <c r="BK23" s="24" t="str">
        <f t="shared" ca="1" si="7"/>
        <v/>
      </c>
      <c r="BL23" s="24" t="str">
        <f t="shared" ca="1" si="7"/>
        <v/>
      </c>
    </row>
    <row r="24" spans="1:64" s="25" customFormat="1" ht="30" customHeight="1" x14ac:dyDescent="0.5">
      <c r="A24" s="16"/>
      <c r="B24" s="17" t="s">
        <v>27</v>
      </c>
      <c r="C24" s="23" t="s">
        <v>18</v>
      </c>
      <c r="D24" s="40"/>
      <c r="E24" s="19">
        <v>0.6</v>
      </c>
      <c r="F24" s="41">
        <f ca="1">F23+15</f>
        <v>43803</v>
      </c>
      <c r="G24" s="21">
        <v>6</v>
      </c>
      <c r="H24" s="34"/>
      <c r="I24" s="24" t="str">
        <f t="shared" ca="1" si="8"/>
        <v/>
      </c>
      <c r="J24" s="24" t="str">
        <f t="shared" ca="1" si="4"/>
        <v/>
      </c>
      <c r="K24" s="24" t="str">
        <f t="shared" ca="1" si="4"/>
        <v/>
      </c>
      <c r="L24" s="24" t="str">
        <f t="shared" ca="1" si="4"/>
        <v/>
      </c>
      <c r="M24" s="24" t="str">
        <f t="shared" ca="1" si="4"/>
        <v/>
      </c>
      <c r="N24" s="24" t="str">
        <f t="shared" ca="1" si="4"/>
        <v/>
      </c>
      <c r="O24" s="24" t="str">
        <f t="shared" ca="1" si="4"/>
        <v/>
      </c>
      <c r="P24" s="24" t="str">
        <f t="shared" ca="1" si="4"/>
        <v/>
      </c>
      <c r="Q24" s="24" t="str">
        <f t="shared" ca="1" si="4"/>
        <v/>
      </c>
      <c r="R24" s="24" t="str">
        <f t="shared" ca="1" si="4"/>
        <v/>
      </c>
      <c r="S24" s="24" t="str">
        <f t="shared" ca="1" si="4"/>
        <v/>
      </c>
      <c r="T24" s="24" t="str">
        <f t="shared" ca="1" si="4"/>
        <v/>
      </c>
      <c r="U24" s="24" t="str">
        <f t="shared" ca="1" si="4"/>
        <v/>
      </c>
      <c r="V24" s="24" t="str">
        <f t="shared" ca="1" si="4"/>
        <v/>
      </c>
      <c r="W24" s="24" t="str">
        <f t="shared" ca="1" si="4"/>
        <v/>
      </c>
      <c r="X24" s="24" t="str">
        <f t="shared" ca="1" si="4"/>
        <v/>
      </c>
      <c r="Y24" s="24" t="str">
        <f t="shared" ca="1" si="5"/>
        <v/>
      </c>
      <c r="Z24" s="24" t="str">
        <f t="shared" ca="1" si="5"/>
        <v/>
      </c>
      <c r="AA24" s="24" t="str">
        <f t="shared" ca="1" si="5"/>
        <v/>
      </c>
      <c r="AB24" s="24" t="str">
        <f t="shared" ca="1" si="5"/>
        <v/>
      </c>
      <c r="AC24" s="24" t="str">
        <f t="shared" ca="1" si="5"/>
        <v/>
      </c>
      <c r="AD24" s="24" t="str">
        <f t="shared" ca="1" si="5"/>
        <v/>
      </c>
      <c r="AE24" s="24" t="str">
        <f t="shared" ca="1" si="5"/>
        <v/>
      </c>
      <c r="AF24" s="24" t="str">
        <f t="shared" ca="1" si="5"/>
        <v/>
      </c>
      <c r="AG24" s="24" t="str">
        <f t="shared" ca="1" si="5"/>
        <v/>
      </c>
      <c r="AH24" s="24" t="str">
        <f t="shared" ca="1" si="5"/>
        <v/>
      </c>
      <c r="AI24" s="24" t="str">
        <f t="shared" ca="1" si="5"/>
        <v/>
      </c>
      <c r="AJ24" s="24" t="str">
        <f t="shared" ca="1" si="5"/>
        <v/>
      </c>
      <c r="AK24" s="24" t="str">
        <f t="shared" ca="1" si="5"/>
        <v/>
      </c>
      <c r="AL24" s="24" t="str">
        <f t="shared" ca="1" si="5"/>
        <v/>
      </c>
      <c r="AM24" s="24" t="str">
        <f t="shared" ca="1" si="5"/>
        <v/>
      </c>
      <c r="AN24" s="24" t="str">
        <f t="shared" ref="AN24:BC33" ca="1" si="9">IF(AND($C24="目标",AN$5&gt;=$F24,AN$5&lt;=$F24+$G24-1),2,IF(AND($C24="Done",AN$5&gt;=$F24,AN$5&lt;=$F24+$G24-1),1,""))</f>
        <v/>
      </c>
      <c r="AO24" s="24" t="str">
        <f t="shared" ca="1" si="6"/>
        <v/>
      </c>
      <c r="AP24" s="24" t="str">
        <f t="shared" ca="1" si="6"/>
        <v/>
      </c>
      <c r="AQ24" s="24" t="str">
        <f t="shared" ca="1" si="6"/>
        <v/>
      </c>
      <c r="AR24" s="24" t="str">
        <f t="shared" ca="1" si="6"/>
        <v/>
      </c>
      <c r="AS24" s="24" t="str">
        <f t="shared" ca="1" si="6"/>
        <v/>
      </c>
      <c r="AT24" s="24" t="str">
        <f t="shared" ca="1" si="6"/>
        <v/>
      </c>
      <c r="AU24" s="24" t="str">
        <f t="shared" ca="1" si="6"/>
        <v/>
      </c>
      <c r="AV24" s="24" t="str">
        <f t="shared" ca="1" si="6"/>
        <v/>
      </c>
      <c r="AW24" s="24" t="str">
        <f t="shared" ca="1" si="6"/>
        <v/>
      </c>
      <c r="AX24" s="24" t="str">
        <f t="shared" ca="1" si="6"/>
        <v/>
      </c>
      <c r="AY24" s="24" t="str">
        <f t="shared" ca="1" si="6"/>
        <v/>
      </c>
      <c r="AZ24" s="24" t="str">
        <f t="shared" ca="1" si="6"/>
        <v/>
      </c>
      <c r="BA24" s="24" t="str">
        <f t="shared" ca="1" si="6"/>
        <v/>
      </c>
      <c r="BB24" s="24" t="str">
        <f t="shared" ca="1" si="6"/>
        <v/>
      </c>
      <c r="BC24" s="24" t="str">
        <f t="shared" ca="1" si="6"/>
        <v/>
      </c>
      <c r="BD24" s="24" t="str">
        <f t="shared" ref="BD24:BL33" ca="1" si="10">IF(AND($C24="目标",BD$5&gt;=$F24,BD$5&lt;=$F24+$G24-1),2,IF(AND($C24="Done",BD$5&gt;=$F24,BD$5&lt;=$F24+$G24-1),1,""))</f>
        <v/>
      </c>
      <c r="BE24" s="24" t="str">
        <f t="shared" ca="1" si="7"/>
        <v/>
      </c>
      <c r="BF24" s="24" t="str">
        <f t="shared" ca="1" si="7"/>
        <v/>
      </c>
      <c r="BG24" s="24" t="str">
        <f t="shared" ca="1" si="7"/>
        <v/>
      </c>
      <c r="BH24" s="24" t="str">
        <f t="shared" ca="1" si="7"/>
        <v/>
      </c>
      <c r="BI24" s="24" t="str">
        <f t="shared" ca="1" si="7"/>
        <v/>
      </c>
      <c r="BJ24" s="24" t="str">
        <f t="shared" ca="1" si="7"/>
        <v/>
      </c>
      <c r="BK24" s="24" t="str">
        <f t="shared" ca="1" si="7"/>
        <v/>
      </c>
      <c r="BL24" s="24" t="str">
        <f t="shared" ca="1" si="7"/>
        <v/>
      </c>
    </row>
    <row r="25" spans="1:64" s="25" customFormat="1" ht="30" customHeight="1" x14ac:dyDescent="0.5">
      <c r="A25" s="16"/>
      <c r="B25" s="17" t="s">
        <v>28</v>
      </c>
      <c r="C25" s="23" t="s">
        <v>7</v>
      </c>
      <c r="D25" s="40"/>
      <c r="E25" s="19"/>
      <c r="F25" s="41">
        <f ca="1">F19+22</f>
        <v>43808</v>
      </c>
      <c r="G25" s="21">
        <v>3</v>
      </c>
      <c r="H25" s="34"/>
      <c r="I25" s="24" t="str">
        <f t="shared" ca="1" si="8"/>
        <v/>
      </c>
      <c r="J25" s="24" t="str">
        <f t="shared" ca="1" si="8"/>
        <v/>
      </c>
      <c r="K25" s="24" t="str">
        <f t="shared" ca="1" si="8"/>
        <v/>
      </c>
      <c r="L25" s="24" t="str">
        <f t="shared" ca="1" si="8"/>
        <v/>
      </c>
      <c r="M25" s="24" t="str">
        <f t="shared" ca="1" si="8"/>
        <v/>
      </c>
      <c r="N25" s="24" t="str">
        <f t="shared" ca="1" si="8"/>
        <v/>
      </c>
      <c r="O25" s="24" t="str">
        <f t="shared" ca="1" si="8"/>
        <v/>
      </c>
      <c r="P25" s="24" t="str">
        <f t="shared" ca="1" si="8"/>
        <v/>
      </c>
      <c r="Q25" s="24" t="str">
        <f t="shared" ca="1" si="8"/>
        <v/>
      </c>
      <c r="R25" s="24" t="str">
        <f t="shared" ca="1" si="8"/>
        <v/>
      </c>
      <c r="S25" s="24" t="str">
        <f t="shared" ca="1" si="8"/>
        <v/>
      </c>
      <c r="T25" s="24" t="str">
        <f t="shared" ca="1" si="8"/>
        <v/>
      </c>
      <c r="U25" s="24" t="str">
        <f t="shared" ca="1" si="8"/>
        <v/>
      </c>
      <c r="V25" s="24" t="str">
        <f t="shared" ca="1" si="8"/>
        <v/>
      </c>
      <c r="W25" s="24" t="str">
        <f t="shared" ca="1" si="8"/>
        <v/>
      </c>
      <c r="X25" s="24" t="str">
        <f t="shared" ca="1" si="8"/>
        <v/>
      </c>
      <c r="Y25" s="24" t="str">
        <f t="shared" ref="Y25:AM33" ca="1" si="11">IF(AND($C25="目标",Y$5&gt;=$F25,Y$5&lt;=$F25+$G25-1),2,IF(AND($C25="Done",Y$5&gt;=$F25,Y$5&lt;=$F25+$G25-1),1,""))</f>
        <v/>
      </c>
      <c r="Z25" s="24" t="str">
        <f t="shared" ca="1" si="11"/>
        <v/>
      </c>
      <c r="AA25" s="24" t="str">
        <f t="shared" ca="1" si="11"/>
        <v/>
      </c>
      <c r="AB25" s="24" t="str">
        <f t="shared" ca="1" si="11"/>
        <v/>
      </c>
      <c r="AC25" s="24" t="str">
        <f t="shared" ca="1" si="11"/>
        <v/>
      </c>
      <c r="AD25" s="24" t="str">
        <f t="shared" ca="1" si="11"/>
        <v/>
      </c>
      <c r="AE25" s="24" t="str">
        <f t="shared" ca="1" si="11"/>
        <v/>
      </c>
      <c r="AF25" s="24" t="str">
        <f t="shared" ca="1" si="11"/>
        <v/>
      </c>
      <c r="AG25" s="24" t="str">
        <f t="shared" ca="1" si="11"/>
        <v/>
      </c>
      <c r="AH25" s="24" t="str">
        <f t="shared" ca="1" si="11"/>
        <v/>
      </c>
      <c r="AI25" s="24" t="str">
        <f t="shared" ca="1" si="11"/>
        <v/>
      </c>
      <c r="AJ25" s="24" t="str">
        <f t="shared" ca="1" si="11"/>
        <v/>
      </c>
      <c r="AK25" s="24" t="str">
        <f t="shared" ca="1" si="11"/>
        <v/>
      </c>
      <c r="AL25" s="24" t="str">
        <f t="shared" ca="1" si="11"/>
        <v/>
      </c>
      <c r="AM25" s="24" t="str">
        <f t="shared" ca="1" si="11"/>
        <v/>
      </c>
      <c r="AN25" s="24" t="str">
        <f t="shared" ca="1" si="9"/>
        <v/>
      </c>
      <c r="AO25" s="24" t="str">
        <f t="shared" ca="1" si="9"/>
        <v/>
      </c>
      <c r="AP25" s="24">
        <f t="shared" ca="1" si="9"/>
        <v>2</v>
      </c>
      <c r="AQ25" s="24">
        <f t="shared" ca="1" si="9"/>
        <v>2</v>
      </c>
      <c r="AR25" s="24">
        <f t="shared" ca="1" si="9"/>
        <v>2</v>
      </c>
      <c r="AS25" s="24" t="str">
        <f t="shared" ca="1" si="9"/>
        <v/>
      </c>
      <c r="AT25" s="24" t="str">
        <f t="shared" ca="1" si="9"/>
        <v/>
      </c>
      <c r="AU25" s="24" t="str">
        <f t="shared" ca="1" si="9"/>
        <v/>
      </c>
      <c r="AV25" s="24" t="str">
        <f t="shared" ca="1" si="9"/>
        <v/>
      </c>
      <c r="AW25" s="24" t="str">
        <f t="shared" ca="1" si="9"/>
        <v/>
      </c>
      <c r="AX25" s="24" t="str">
        <f t="shared" ca="1" si="9"/>
        <v/>
      </c>
      <c r="AY25" s="24" t="str">
        <f t="shared" ca="1" si="9"/>
        <v/>
      </c>
      <c r="AZ25" s="24" t="str">
        <f t="shared" ca="1" si="9"/>
        <v/>
      </c>
      <c r="BA25" s="24" t="str">
        <f t="shared" ca="1" si="9"/>
        <v/>
      </c>
      <c r="BB25" s="24" t="str">
        <f t="shared" ca="1" si="9"/>
        <v/>
      </c>
      <c r="BC25" s="24" t="str">
        <f t="shared" ca="1" si="9"/>
        <v/>
      </c>
      <c r="BD25" s="24" t="str">
        <f t="shared" ca="1" si="10"/>
        <v/>
      </c>
      <c r="BE25" s="24" t="str">
        <f t="shared" ca="1" si="10"/>
        <v/>
      </c>
      <c r="BF25" s="24" t="str">
        <f t="shared" ca="1" si="10"/>
        <v/>
      </c>
      <c r="BG25" s="24" t="str">
        <f t="shared" ca="1" si="10"/>
        <v/>
      </c>
      <c r="BH25" s="24" t="str">
        <f t="shared" ca="1" si="10"/>
        <v/>
      </c>
      <c r="BI25" s="24" t="str">
        <f t="shared" ca="1" si="10"/>
        <v/>
      </c>
      <c r="BJ25" s="24" t="str">
        <f t="shared" ca="1" si="10"/>
        <v/>
      </c>
      <c r="BK25" s="24" t="str">
        <f t="shared" ca="1" si="10"/>
        <v/>
      </c>
      <c r="BL25" s="24" t="str">
        <f t="shared" ca="1" si="10"/>
        <v/>
      </c>
    </row>
    <row r="26" spans="1:64" s="25" customFormat="1" ht="30" customHeight="1" x14ac:dyDescent="0.5">
      <c r="A26" s="16"/>
      <c r="B26" s="17" t="s">
        <v>29</v>
      </c>
      <c r="C26" s="23" t="s">
        <v>19</v>
      </c>
      <c r="D26" s="40"/>
      <c r="E26" s="19">
        <v>0.9</v>
      </c>
      <c r="F26" s="41">
        <f ca="1">F14</f>
        <v>43776</v>
      </c>
      <c r="G26" s="21">
        <v>19</v>
      </c>
      <c r="H26" s="34"/>
      <c r="I26" s="24" t="str">
        <f t="shared" ca="1" si="8"/>
        <v/>
      </c>
      <c r="J26" s="24" t="str">
        <f t="shared" ca="1" si="8"/>
        <v/>
      </c>
      <c r="K26" s="24" t="str">
        <f t="shared" ca="1" si="8"/>
        <v/>
      </c>
      <c r="L26" s="24" t="str">
        <f t="shared" ca="1" si="8"/>
        <v/>
      </c>
      <c r="M26" s="24" t="str">
        <f t="shared" ca="1" si="8"/>
        <v/>
      </c>
      <c r="N26" s="24" t="str">
        <f t="shared" ca="1" si="8"/>
        <v/>
      </c>
      <c r="O26" s="24" t="str">
        <f t="shared" ca="1" si="8"/>
        <v/>
      </c>
      <c r="P26" s="24" t="str">
        <f t="shared" ca="1" si="8"/>
        <v/>
      </c>
      <c r="Q26" s="24" t="str">
        <f t="shared" ca="1" si="8"/>
        <v/>
      </c>
      <c r="R26" s="24" t="str">
        <f t="shared" ca="1" si="8"/>
        <v/>
      </c>
      <c r="S26" s="24" t="str">
        <f t="shared" ca="1" si="8"/>
        <v/>
      </c>
      <c r="T26" s="24" t="str">
        <f t="shared" ca="1" si="8"/>
        <v/>
      </c>
      <c r="U26" s="24" t="str">
        <f t="shared" ca="1" si="8"/>
        <v/>
      </c>
      <c r="V26" s="24" t="str">
        <f t="shared" ca="1" si="8"/>
        <v/>
      </c>
      <c r="W26" s="24" t="str">
        <f t="shared" ca="1" si="8"/>
        <v/>
      </c>
      <c r="X26" s="24" t="str">
        <f t="shared" ca="1" si="8"/>
        <v/>
      </c>
      <c r="Y26" s="24" t="str">
        <f t="shared" ca="1" si="11"/>
        <v/>
      </c>
      <c r="Z26" s="24" t="str">
        <f t="shared" ca="1" si="11"/>
        <v/>
      </c>
      <c r="AA26" s="24" t="str">
        <f t="shared" ca="1" si="11"/>
        <v/>
      </c>
      <c r="AB26" s="24" t="str">
        <f t="shared" ca="1" si="11"/>
        <v/>
      </c>
      <c r="AC26" s="24" t="str">
        <f t="shared" ca="1" si="11"/>
        <v/>
      </c>
      <c r="AD26" s="24" t="str">
        <f t="shared" ca="1" si="11"/>
        <v/>
      </c>
      <c r="AE26" s="24" t="str">
        <f t="shared" ca="1" si="11"/>
        <v/>
      </c>
      <c r="AF26" s="24" t="str">
        <f t="shared" ca="1" si="11"/>
        <v/>
      </c>
      <c r="AG26" s="24" t="str">
        <f t="shared" ca="1" si="11"/>
        <v/>
      </c>
      <c r="AH26" s="24" t="str">
        <f t="shared" ca="1" si="11"/>
        <v/>
      </c>
      <c r="AI26" s="24" t="str">
        <f t="shared" ca="1" si="11"/>
        <v/>
      </c>
      <c r="AJ26" s="24" t="str">
        <f t="shared" ca="1" si="11"/>
        <v/>
      </c>
      <c r="AK26" s="24" t="str">
        <f t="shared" ca="1" si="11"/>
        <v/>
      </c>
      <c r="AL26" s="24" t="str">
        <f t="shared" ca="1" si="11"/>
        <v/>
      </c>
      <c r="AM26" s="24" t="str">
        <f t="shared" ca="1" si="11"/>
        <v/>
      </c>
      <c r="AN26" s="24" t="str">
        <f t="shared" ca="1" si="9"/>
        <v/>
      </c>
      <c r="AO26" s="24" t="str">
        <f t="shared" ca="1" si="9"/>
        <v/>
      </c>
      <c r="AP26" s="24" t="str">
        <f t="shared" ca="1" si="9"/>
        <v/>
      </c>
      <c r="AQ26" s="24" t="str">
        <f t="shared" ca="1" si="9"/>
        <v/>
      </c>
      <c r="AR26" s="24" t="str">
        <f t="shared" ca="1" si="9"/>
        <v/>
      </c>
      <c r="AS26" s="24" t="str">
        <f t="shared" ca="1" si="9"/>
        <v/>
      </c>
      <c r="AT26" s="24" t="str">
        <f t="shared" ca="1" si="9"/>
        <v/>
      </c>
      <c r="AU26" s="24" t="str">
        <f t="shared" ca="1" si="9"/>
        <v/>
      </c>
      <c r="AV26" s="24" t="str">
        <f t="shared" ca="1" si="9"/>
        <v/>
      </c>
      <c r="AW26" s="24" t="str">
        <f t="shared" ca="1" si="9"/>
        <v/>
      </c>
      <c r="AX26" s="24" t="str">
        <f t="shared" ca="1" si="9"/>
        <v/>
      </c>
      <c r="AY26" s="24" t="str">
        <f t="shared" ca="1" si="9"/>
        <v/>
      </c>
      <c r="AZ26" s="24" t="str">
        <f t="shared" ca="1" si="9"/>
        <v/>
      </c>
      <c r="BA26" s="24" t="str">
        <f t="shared" ca="1" si="9"/>
        <v/>
      </c>
      <c r="BB26" s="24" t="str">
        <f t="shared" ca="1" si="9"/>
        <v/>
      </c>
      <c r="BC26" s="24" t="str">
        <f t="shared" ca="1" si="9"/>
        <v/>
      </c>
      <c r="BD26" s="24" t="str">
        <f t="shared" ca="1" si="10"/>
        <v/>
      </c>
      <c r="BE26" s="24" t="str">
        <f t="shared" ca="1" si="10"/>
        <v/>
      </c>
      <c r="BF26" s="24" t="str">
        <f t="shared" ca="1" si="10"/>
        <v/>
      </c>
      <c r="BG26" s="24" t="str">
        <f t="shared" ca="1" si="10"/>
        <v/>
      </c>
      <c r="BH26" s="24" t="str">
        <f t="shared" ca="1" si="10"/>
        <v/>
      </c>
      <c r="BI26" s="24" t="str">
        <f t="shared" ca="1" si="10"/>
        <v/>
      </c>
      <c r="BJ26" s="24" t="str">
        <f t="shared" ca="1" si="10"/>
        <v/>
      </c>
      <c r="BK26" s="24" t="str">
        <f t="shared" ca="1" si="10"/>
        <v/>
      </c>
      <c r="BL26" s="24" t="str">
        <f t="shared" ca="1" si="10"/>
        <v/>
      </c>
    </row>
    <row r="27" spans="1:64" s="25" customFormat="1" ht="30" customHeight="1" x14ac:dyDescent="0.5">
      <c r="A27" s="16"/>
      <c r="B27" s="45" t="s">
        <v>5</v>
      </c>
      <c r="C27" s="46"/>
      <c r="D27" s="46"/>
      <c r="E27" s="47"/>
      <c r="F27" s="48"/>
      <c r="G27" s="49"/>
      <c r="H27" s="34"/>
      <c r="I27" s="24" t="str">
        <f t="shared" ref="I27:X33" ca="1" si="12">IF(AND($C27="目标",I$5&gt;=$F27,I$5&lt;=$F27+$G27-1),2,IF(AND($C27="Done",I$5&gt;=$F27,I$5&lt;=$F27+$G27-1),1,""))</f>
        <v/>
      </c>
      <c r="J27" s="24" t="str">
        <f t="shared" ca="1" si="12"/>
        <v/>
      </c>
      <c r="K27" s="24" t="str">
        <f t="shared" ca="1" si="12"/>
        <v/>
      </c>
      <c r="L27" s="24" t="str">
        <f t="shared" ca="1" si="12"/>
        <v/>
      </c>
      <c r="M27" s="24" t="str">
        <f t="shared" ca="1" si="12"/>
        <v/>
      </c>
      <c r="N27" s="24" t="str">
        <f t="shared" ca="1" si="12"/>
        <v/>
      </c>
      <c r="O27" s="24" t="str">
        <f t="shared" ca="1" si="12"/>
        <v/>
      </c>
      <c r="P27" s="24" t="str">
        <f t="shared" ca="1" si="12"/>
        <v/>
      </c>
      <c r="Q27" s="24" t="str">
        <f t="shared" ca="1" si="12"/>
        <v/>
      </c>
      <c r="R27" s="24" t="str">
        <f t="shared" ca="1" si="12"/>
        <v/>
      </c>
      <c r="S27" s="24" t="str">
        <f t="shared" ca="1" si="12"/>
        <v/>
      </c>
      <c r="T27" s="24" t="str">
        <f t="shared" ca="1" si="12"/>
        <v/>
      </c>
      <c r="U27" s="24" t="str">
        <f t="shared" ca="1" si="12"/>
        <v/>
      </c>
      <c r="V27" s="24" t="str">
        <f t="shared" ca="1" si="12"/>
        <v/>
      </c>
      <c r="W27" s="24" t="str">
        <f t="shared" ca="1" si="12"/>
        <v/>
      </c>
      <c r="X27" s="24" t="str">
        <f t="shared" ca="1" si="12"/>
        <v/>
      </c>
      <c r="Y27" s="24" t="str">
        <f t="shared" ca="1" si="11"/>
        <v/>
      </c>
      <c r="Z27" s="24" t="str">
        <f t="shared" ca="1" si="11"/>
        <v/>
      </c>
      <c r="AA27" s="24" t="str">
        <f t="shared" ca="1" si="11"/>
        <v/>
      </c>
      <c r="AB27" s="24" t="str">
        <f t="shared" ca="1" si="11"/>
        <v/>
      </c>
      <c r="AC27" s="24" t="str">
        <f t="shared" ca="1" si="11"/>
        <v/>
      </c>
      <c r="AD27" s="24" t="str">
        <f t="shared" ca="1" si="11"/>
        <v/>
      </c>
      <c r="AE27" s="24" t="str">
        <f t="shared" ca="1" si="11"/>
        <v/>
      </c>
      <c r="AF27" s="24" t="str">
        <f t="shared" ca="1" si="11"/>
        <v/>
      </c>
      <c r="AG27" s="24" t="str">
        <f t="shared" ca="1" si="11"/>
        <v/>
      </c>
      <c r="AH27" s="24" t="str">
        <f t="shared" ca="1" si="11"/>
        <v/>
      </c>
      <c r="AI27" s="24" t="str">
        <f t="shared" ca="1" si="11"/>
        <v/>
      </c>
      <c r="AJ27" s="24" t="str">
        <f t="shared" ca="1" si="11"/>
        <v/>
      </c>
      <c r="AK27" s="24" t="str">
        <f t="shared" ca="1" si="11"/>
        <v/>
      </c>
      <c r="AL27" s="24" t="str">
        <f t="shared" ca="1" si="11"/>
        <v/>
      </c>
      <c r="AM27" s="24" t="str">
        <f t="shared" ca="1" si="11"/>
        <v/>
      </c>
      <c r="AN27" s="24" t="str">
        <f t="shared" ca="1" si="9"/>
        <v/>
      </c>
      <c r="AO27" s="24" t="str">
        <f t="shared" ca="1" si="9"/>
        <v/>
      </c>
      <c r="AP27" s="24" t="str">
        <f t="shared" ca="1" si="9"/>
        <v/>
      </c>
      <c r="AQ27" s="24" t="str">
        <f t="shared" ca="1" si="9"/>
        <v/>
      </c>
      <c r="AR27" s="24" t="str">
        <f t="shared" ca="1" si="9"/>
        <v/>
      </c>
      <c r="AS27" s="24" t="str">
        <f t="shared" ca="1" si="9"/>
        <v/>
      </c>
      <c r="AT27" s="24" t="str">
        <f t="shared" ca="1" si="9"/>
        <v/>
      </c>
      <c r="AU27" s="24" t="str">
        <f t="shared" ca="1" si="9"/>
        <v/>
      </c>
      <c r="AV27" s="24" t="str">
        <f t="shared" ca="1" si="9"/>
        <v/>
      </c>
      <c r="AW27" s="24" t="str">
        <f t="shared" ca="1" si="9"/>
        <v/>
      </c>
      <c r="AX27" s="24" t="str">
        <f t="shared" ca="1" si="9"/>
        <v/>
      </c>
      <c r="AY27" s="24" t="str">
        <f t="shared" ca="1" si="9"/>
        <v/>
      </c>
      <c r="AZ27" s="24" t="str">
        <f t="shared" ca="1" si="9"/>
        <v/>
      </c>
      <c r="BA27" s="24" t="str">
        <f t="shared" ca="1" si="9"/>
        <v/>
      </c>
      <c r="BB27" s="24" t="str">
        <f t="shared" ca="1" si="9"/>
        <v/>
      </c>
      <c r="BC27" s="24" t="str">
        <f t="shared" ca="1" si="9"/>
        <v/>
      </c>
      <c r="BD27" s="24" t="str">
        <f t="shared" ca="1" si="10"/>
        <v/>
      </c>
      <c r="BE27" s="24" t="str">
        <f t="shared" ca="1" si="10"/>
        <v/>
      </c>
      <c r="BF27" s="24" t="str">
        <f t="shared" ca="1" si="10"/>
        <v/>
      </c>
      <c r="BG27" s="24" t="str">
        <f t="shared" ca="1" si="10"/>
        <v/>
      </c>
      <c r="BH27" s="24" t="str">
        <f t="shared" ca="1" si="10"/>
        <v/>
      </c>
      <c r="BI27" s="24" t="str">
        <f t="shared" ca="1" si="10"/>
        <v/>
      </c>
      <c r="BJ27" s="24" t="str">
        <f t="shared" ca="1" si="10"/>
        <v/>
      </c>
      <c r="BK27" s="24" t="str">
        <f t="shared" ca="1" si="10"/>
        <v/>
      </c>
      <c r="BL27" s="24" t="str">
        <f t="shared" ca="1" si="10"/>
        <v/>
      </c>
    </row>
    <row r="28" spans="1:64" s="25" customFormat="1" ht="30" customHeight="1" x14ac:dyDescent="0.5">
      <c r="A28" s="16"/>
      <c r="B28" s="17" t="s">
        <v>25</v>
      </c>
      <c r="C28" s="23"/>
      <c r="D28" s="40"/>
      <c r="E28" s="19"/>
      <c r="F28" s="41">
        <f ca="1">F25+3</f>
        <v>43811</v>
      </c>
      <c r="G28" s="21">
        <v>18</v>
      </c>
      <c r="H28" s="34"/>
      <c r="I28" s="24" t="str">
        <f t="shared" ca="1" si="12"/>
        <v/>
      </c>
      <c r="J28" s="24" t="str">
        <f t="shared" ca="1" si="12"/>
        <v/>
      </c>
      <c r="K28" s="24" t="str">
        <f t="shared" ca="1" si="12"/>
        <v/>
      </c>
      <c r="L28" s="24" t="str">
        <f t="shared" ca="1" si="12"/>
        <v/>
      </c>
      <c r="M28" s="24" t="str">
        <f t="shared" ca="1" si="12"/>
        <v/>
      </c>
      <c r="N28" s="24" t="str">
        <f t="shared" ca="1" si="12"/>
        <v/>
      </c>
      <c r="O28" s="24" t="str">
        <f t="shared" ca="1" si="12"/>
        <v/>
      </c>
      <c r="P28" s="24" t="str">
        <f t="shared" ca="1" si="12"/>
        <v/>
      </c>
      <c r="Q28" s="24" t="str">
        <f t="shared" ca="1" si="12"/>
        <v/>
      </c>
      <c r="R28" s="24" t="str">
        <f t="shared" ca="1" si="12"/>
        <v/>
      </c>
      <c r="S28" s="24" t="str">
        <f t="shared" ca="1" si="12"/>
        <v/>
      </c>
      <c r="T28" s="24" t="str">
        <f t="shared" ca="1" si="12"/>
        <v/>
      </c>
      <c r="U28" s="24" t="str">
        <f t="shared" ca="1" si="12"/>
        <v/>
      </c>
      <c r="V28" s="24" t="str">
        <f t="shared" ca="1" si="12"/>
        <v/>
      </c>
      <c r="W28" s="24" t="str">
        <f t="shared" ca="1" si="12"/>
        <v/>
      </c>
      <c r="X28" s="24" t="str">
        <f t="shared" ca="1" si="12"/>
        <v/>
      </c>
      <c r="Y28" s="24" t="str">
        <f t="shared" ca="1" si="11"/>
        <v/>
      </c>
      <c r="Z28" s="24" t="str">
        <f t="shared" ca="1" si="11"/>
        <v/>
      </c>
      <c r="AA28" s="24" t="str">
        <f t="shared" ca="1" si="11"/>
        <v/>
      </c>
      <c r="AB28" s="24" t="str">
        <f t="shared" ca="1" si="11"/>
        <v/>
      </c>
      <c r="AC28" s="24" t="str">
        <f t="shared" ca="1" si="11"/>
        <v/>
      </c>
      <c r="AD28" s="24" t="str">
        <f t="shared" ca="1" si="11"/>
        <v/>
      </c>
      <c r="AE28" s="24" t="str">
        <f t="shared" ca="1" si="11"/>
        <v/>
      </c>
      <c r="AF28" s="24" t="str">
        <f t="shared" ca="1" si="11"/>
        <v/>
      </c>
      <c r="AG28" s="24" t="str">
        <f t="shared" ca="1" si="11"/>
        <v/>
      </c>
      <c r="AH28" s="24" t="str">
        <f t="shared" ca="1" si="11"/>
        <v/>
      </c>
      <c r="AI28" s="24" t="str">
        <f t="shared" ca="1" si="11"/>
        <v/>
      </c>
      <c r="AJ28" s="24" t="str">
        <f t="shared" ca="1" si="11"/>
        <v/>
      </c>
      <c r="AK28" s="24" t="str">
        <f t="shared" ca="1" si="11"/>
        <v/>
      </c>
      <c r="AL28" s="24" t="str">
        <f t="shared" ca="1" si="11"/>
        <v/>
      </c>
      <c r="AM28" s="24" t="str">
        <f t="shared" ca="1" si="11"/>
        <v/>
      </c>
      <c r="AN28" s="24" t="str">
        <f t="shared" ca="1" si="9"/>
        <v/>
      </c>
      <c r="AO28" s="24" t="str">
        <f t="shared" ca="1" si="9"/>
        <v/>
      </c>
      <c r="AP28" s="24" t="str">
        <f t="shared" ca="1" si="9"/>
        <v/>
      </c>
      <c r="AQ28" s="24" t="str">
        <f t="shared" ca="1" si="9"/>
        <v/>
      </c>
      <c r="AR28" s="24" t="str">
        <f t="shared" ca="1" si="9"/>
        <v/>
      </c>
      <c r="AS28" s="24" t="str">
        <f t="shared" ca="1" si="9"/>
        <v/>
      </c>
      <c r="AT28" s="24" t="str">
        <f t="shared" ca="1" si="9"/>
        <v/>
      </c>
      <c r="AU28" s="24" t="str">
        <f t="shared" ca="1" si="9"/>
        <v/>
      </c>
      <c r="AV28" s="24" t="str">
        <f t="shared" ca="1" si="9"/>
        <v/>
      </c>
      <c r="AW28" s="24" t="str">
        <f t="shared" ca="1" si="9"/>
        <v/>
      </c>
      <c r="AX28" s="24" t="str">
        <f t="shared" ca="1" si="9"/>
        <v/>
      </c>
      <c r="AY28" s="24" t="str">
        <f t="shared" ca="1" si="9"/>
        <v/>
      </c>
      <c r="AZ28" s="24" t="str">
        <f t="shared" ca="1" si="9"/>
        <v/>
      </c>
      <c r="BA28" s="24" t="str">
        <f t="shared" ca="1" si="9"/>
        <v/>
      </c>
      <c r="BB28" s="24" t="str">
        <f t="shared" ca="1" si="9"/>
        <v/>
      </c>
      <c r="BC28" s="24" t="str">
        <f t="shared" ca="1" si="9"/>
        <v/>
      </c>
      <c r="BD28" s="24" t="str">
        <f t="shared" ca="1" si="10"/>
        <v/>
      </c>
      <c r="BE28" s="24" t="str">
        <f t="shared" ca="1" si="10"/>
        <v/>
      </c>
      <c r="BF28" s="24" t="str">
        <f t="shared" ca="1" si="10"/>
        <v/>
      </c>
      <c r="BG28" s="24" t="str">
        <f t="shared" ca="1" si="10"/>
        <v/>
      </c>
      <c r="BH28" s="24" t="str">
        <f t="shared" ca="1" si="10"/>
        <v/>
      </c>
      <c r="BI28" s="24" t="str">
        <f t="shared" ca="1" si="10"/>
        <v/>
      </c>
      <c r="BJ28" s="24" t="str">
        <f t="shared" ca="1" si="10"/>
        <v/>
      </c>
      <c r="BK28" s="24" t="str">
        <f t="shared" ca="1" si="10"/>
        <v/>
      </c>
      <c r="BL28" s="24" t="str">
        <f t="shared" ca="1" si="10"/>
        <v/>
      </c>
    </row>
    <row r="29" spans="1:64" s="25" customFormat="1" ht="30" customHeight="1" x14ac:dyDescent="0.5">
      <c r="A29" s="16"/>
      <c r="B29" s="17" t="s">
        <v>26</v>
      </c>
      <c r="C29" s="23"/>
      <c r="D29" s="40"/>
      <c r="E29" s="19"/>
      <c r="F29" s="41"/>
      <c r="G29" s="21"/>
      <c r="H29" s="34"/>
      <c r="I29" s="24" t="str">
        <f t="shared" ca="1" si="12"/>
        <v/>
      </c>
      <c r="J29" s="24" t="str">
        <f t="shared" ca="1" si="12"/>
        <v/>
      </c>
      <c r="K29" s="24" t="str">
        <f t="shared" ca="1" si="12"/>
        <v/>
      </c>
      <c r="L29" s="24" t="str">
        <f t="shared" ca="1" si="12"/>
        <v/>
      </c>
      <c r="M29" s="24" t="str">
        <f t="shared" ca="1" si="12"/>
        <v/>
      </c>
      <c r="N29" s="24" t="str">
        <f t="shared" ca="1" si="12"/>
        <v/>
      </c>
      <c r="O29" s="24" t="str">
        <f t="shared" ca="1" si="12"/>
        <v/>
      </c>
      <c r="P29" s="24" t="str">
        <f t="shared" ca="1" si="12"/>
        <v/>
      </c>
      <c r="Q29" s="24" t="str">
        <f t="shared" ca="1" si="12"/>
        <v/>
      </c>
      <c r="R29" s="24" t="str">
        <f t="shared" ca="1" si="12"/>
        <v/>
      </c>
      <c r="S29" s="24" t="str">
        <f t="shared" ca="1" si="12"/>
        <v/>
      </c>
      <c r="T29" s="24" t="str">
        <f t="shared" ca="1" si="12"/>
        <v/>
      </c>
      <c r="U29" s="24" t="str">
        <f t="shared" ca="1" si="12"/>
        <v/>
      </c>
      <c r="V29" s="24" t="str">
        <f t="shared" ca="1" si="12"/>
        <v/>
      </c>
      <c r="W29" s="24" t="str">
        <f t="shared" ca="1" si="12"/>
        <v/>
      </c>
      <c r="X29" s="24" t="str">
        <f t="shared" ca="1" si="12"/>
        <v/>
      </c>
      <c r="Y29" s="24" t="str">
        <f t="shared" ca="1" si="11"/>
        <v/>
      </c>
      <c r="Z29" s="24" t="str">
        <f t="shared" ca="1" si="11"/>
        <v/>
      </c>
      <c r="AA29" s="24" t="str">
        <f t="shared" ca="1" si="11"/>
        <v/>
      </c>
      <c r="AB29" s="24" t="str">
        <f t="shared" ca="1" si="11"/>
        <v/>
      </c>
      <c r="AC29" s="24" t="str">
        <f t="shared" ca="1" si="11"/>
        <v/>
      </c>
      <c r="AD29" s="24" t="str">
        <f t="shared" ca="1" si="11"/>
        <v/>
      </c>
      <c r="AE29" s="24" t="str">
        <f t="shared" ca="1" si="11"/>
        <v/>
      </c>
      <c r="AF29" s="24" t="str">
        <f t="shared" ca="1" si="11"/>
        <v/>
      </c>
      <c r="AG29" s="24" t="str">
        <f t="shared" ca="1" si="11"/>
        <v/>
      </c>
      <c r="AH29" s="24" t="str">
        <f t="shared" ca="1" si="11"/>
        <v/>
      </c>
      <c r="AI29" s="24" t="str">
        <f t="shared" ca="1" si="11"/>
        <v/>
      </c>
      <c r="AJ29" s="24" t="str">
        <f t="shared" ca="1" si="11"/>
        <v/>
      </c>
      <c r="AK29" s="24" t="str">
        <f t="shared" ca="1" si="11"/>
        <v/>
      </c>
      <c r="AL29" s="24" t="str">
        <f t="shared" ca="1" si="11"/>
        <v/>
      </c>
      <c r="AM29" s="24" t="str">
        <f t="shared" ca="1" si="11"/>
        <v/>
      </c>
      <c r="AN29" s="24" t="str">
        <f t="shared" ca="1" si="9"/>
        <v/>
      </c>
      <c r="AO29" s="24" t="str">
        <f t="shared" ca="1" si="9"/>
        <v/>
      </c>
      <c r="AP29" s="24" t="str">
        <f t="shared" ca="1" si="9"/>
        <v/>
      </c>
      <c r="AQ29" s="24" t="str">
        <f t="shared" ca="1" si="9"/>
        <v/>
      </c>
      <c r="AR29" s="24" t="str">
        <f t="shared" ca="1" si="9"/>
        <v/>
      </c>
      <c r="AS29" s="24" t="str">
        <f t="shared" ca="1" si="9"/>
        <v/>
      </c>
      <c r="AT29" s="24" t="str">
        <f t="shared" ca="1" si="9"/>
        <v/>
      </c>
      <c r="AU29" s="24" t="str">
        <f t="shared" ca="1" si="9"/>
        <v/>
      </c>
      <c r="AV29" s="24" t="str">
        <f t="shared" ca="1" si="9"/>
        <v/>
      </c>
      <c r="AW29" s="24" t="str">
        <f t="shared" ca="1" si="9"/>
        <v/>
      </c>
      <c r="AX29" s="24" t="str">
        <f t="shared" ca="1" si="9"/>
        <v/>
      </c>
      <c r="AY29" s="24" t="str">
        <f t="shared" ca="1" si="9"/>
        <v/>
      </c>
      <c r="AZ29" s="24" t="str">
        <f t="shared" ca="1" si="9"/>
        <v/>
      </c>
      <c r="BA29" s="24" t="str">
        <f t="shared" ca="1" si="9"/>
        <v/>
      </c>
      <c r="BB29" s="24" t="str">
        <f t="shared" ca="1" si="9"/>
        <v/>
      </c>
      <c r="BC29" s="24" t="str">
        <f t="shared" ca="1" si="9"/>
        <v/>
      </c>
      <c r="BD29" s="24" t="str">
        <f t="shared" ca="1" si="10"/>
        <v/>
      </c>
      <c r="BE29" s="24" t="str">
        <f t="shared" ca="1" si="10"/>
        <v/>
      </c>
      <c r="BF29" s="24" t="str">
        <f t="shared" ca="1" si="10"/>
        <v/>
      </c>
      <c r="BG29" s="24" t="str">
        <f t="shared" ca="1" si="10"/>
        <v/>
      </c>
      <c r="BH29" s="24" t="str">
        <f t="shared" ca="1" si="10"/>
        <v/>
      </c>
      <c r="BI29" s="24" t="str">
        <f t="shared" ca="1" si="10"/>
        <v/>
      </c>
      <c r="BJ29" s="24" t="str">
        <f t="shared" ca="1" si="10"/>
        <v/>
      </c>
      <c r="BK29" s="24" t="str">
        <f t="shared" ca="1" si="10"/>
        <v/>
      </c>
      <c r="BL29" s="24" t="str">
        <f t="shared" ca="1" si="10"/>
        <v/>
      </c>
    </row>
    <row r="30" spans="1:64" s="25" customFormat="1" ht="30" customHeight="1" x14ac:dyDescent="0.5">
      <c r="A30" s="16"/>
      <c r="B30" s="17" t="s">
        <v>27</v>
      </c>
      <c r="C30" s="23"/>
      <c r="D30" s="40"/>
      <c r="E30" s="19"/>
      <c r="F30" s="41">
        <f ca="1">F25+5</f>
        <v>43813</v>
      </c>
      <c r="G30" s="21">
        <v>10</v>
      </c>
      <c r="H30" s="34"/>
      <c r="I30" s="24" t="str">
        <f t="shared" ca="1" si="12"/>
        <v/>
      </c>
      <c r="J30" s="24" t="str">
        <f t="shared" ca="1" si="12"/>
        <v/>
      </c>
      <c r="K30" s="24" t="str">
        <f t="shared" ca="1" si="12"/>
        <v/>
      </c>
      <c r="L30" s="24" t="str">
        <f t="shared" ca="1" si="12"/>
        <v/>
      </c>
      <c r="M30" s="24" t="str">
        <f t="shared" ca="1" si="12"/>
        <v/>
      </c>
      <c r="N30" s="24" t="str">
        <f t="shared" ca="1" si="12"/>
        <v/>
      </c>
      <c r="O30" s="24" t="str">
        <f t="shared" ca="1" si="12"/>
        <v/>
      </c>
      <c r="P30" s="24" t="str">
        <f t="shared" ca="1" si="12"/>
        <v/>
      </c>
      <c r="Q30" s="24" t="str">
        <f t="shared" ca="1" si="12"/>
        <v/>
      </c>
      <c r="R30" s="24" t="str">
        <f t="shared" ca="1" si="12"/>
        <v/>
      </c>
      <c r="S30" s="24" t="str">
        <f t="shared" ca="1" si="12"/>
        <v/>
      </c>
      <c r="T30" s="24" t="str">
        <f t="shared" ca="1" si="12"/>
        <v/>
      </c>
      <c r="U30" s="24" t="str">
        <f t="shared" ca="1" si="12"/>
        <v/>
      </c>
      <c r="V30" s="24" t="str">
        <f t="shared" ca="1" si="12"/>
        <v/>
      </c>
      <c r="W30" s="24" t="str">
        <f t="shared" ca="1" si="12"/>
        <v/>
      </c>
      <c r="X30" s="24" t="str">
        <f t="shared" ca="1" si="12"/>
        <v/>
      </c>
      <c r="Y30" s="24" t="str">
        <f t="shared" ca="1" si="11"/>
        <v/>
      </c>
      <c r="Z30" s="24" t="str">
        <f t="shared" ca="1" si="11"/>
        <v/>
      </c>
      <c r="AA30" s="24" t="str">
        <f t="shared" ca="1" si="11"/>
        <v/>
      </c>
      <c r="AB30" s="24" t="str">
        <f t="shared" ca="1" si="11"/>
        <v/>
      </c>
      <c r="AC30" s="24" t="str">
        <f t="shared" ca="1" si="11"/>
        <v/>
      </c>
      <c r="AD30" s="24" t="str">
        <f t="shared" ca="1" si="11"/>
        <v/>
      </c>
      <c r="AE30" s="24" t="str">
        <f t="shared" ca="1" si="11"/>
        <v/>
      </c>
      <c r="AF30" s="24" t="str">
        <f t="shared" ca="1" si="11"/>
        <v/>
      </c>
      <c r="AG30" s="24" t="str">
        <f t="shared" ca="1" si="11"/>
        <v/>
      </c>
      <c r="AH30" s="24" t="str">
        <f t="shared" ca="1" si="11"/>
        <v/>
      </c>
      <c r="AI30" s="24" t="str">
        <f t="shared" ca="1" si="11"/>
        <v/>
      </c>
      <c r="AJ30" s="24" t="str">
        <f t="shared" ca="1" si="11"/>
        <v/>
      </c>
      <c r="AK30" s="24" t="str">
        <f t="shared" ca="1" si="11"/>
        <v/>
      </c>
      <c r="AL30" s="24" t="str">
        <f t="shared" ca="1" si="11"/>
        <v/>
      </c>
      <c r="AM30" s="24" t="str">
        <f t="shared" ca="1" si="11"/>
        <v/>
      </c>
      <c r="AN30" s="24" t="str">
        <f t="shared" ca="1" si="9"/>
        <v/>
      </c>
      <c r="AO30" s="24" t="str">
        <f t="shared" ca="1" si="9"/>
        <v/>
      </c>
      <c r="AP30" s="24" t="str">
        <f t="shared" ca="1" si="9"/>
        <v/>
      </c>
      <c r="AQ30" s="24" t="str">
        <f t="shared" ca="1" si="9"/>
        <v/>
      </c>
      <c r="AR30" s="24" t="str">
        <f t="shared" ca="1" si="9"/>
        <v/>
      </c>
      <c r="AS30" s="24" t="str">
        <f t="shared" ca="1" si="9"/>
        <v/>
      </c>
      <c r="AT30" s="24" t="str">
        <f t="shared" ca="1" si="9"/>
        <v/>
      </c>
      <c r="AU30" s="24" t="str">
        <f t="shared" ca="1" si="9"/>
        <v/>
      </c>
      <c r="AV30" s="24" t="str">
        <f t="shared" ca="1" si="9"/>
        <v/>
      </c>
      <c r="AW30" s="24" t="str">
        <f t="shared" ca="1" si="9"/>
        <v/>
      </c>
      <c r="AX30" s="24" t="str">
        <f t="shared" ca="1" si="9"/>
        <v/>
      </c>
      <c r="AY30" s="24" t="str">
        <f t="shared" ca="1" si="9"/>
        <v/>
      </c>
      <c r="AZ30" s="24" t="str">
        <f t="shared" ca="1" si="9"/>
        <v/>
      </c>
      <c r="BA30" s="24" t="str">
        <f t="shared" ca="1" si="9"/>
        <v/>
      </c>
      <c r="BB30" s="24" t="str">
        <f t="shared" ca="1" si="9"/>
        <v/>
      </c>
      <c r="BC30" s="24" t="str">
        <f t="shared" ca="1" si="9"/>
        <v/>
      </c>
      <c r="BD30" s="24" t="str">
        <f t="shared" ca="1" si="10"/>
        <v/>
      </c>
      <c r="BE30" s="24" t="str">
        <f t="shared" ca="1" si="10"/>
        <v/>
      </c>
      <c r="BF30" s="24" t="str">
        <f t="shared" ca="1" si="10"/>
        <v/>
      </c>
      <c r="BG30" s="24" t="str">
        <f t="shared" ca="1" si="10"/>
        <v/>
      </c>
      <c r="BH30" s="24" t="str">
        <f t="shared" ca="1" si="10"/>
        <v/>
      </c>
      <c r="BI30" s="24" t="str">
        <f t="shared" ca="1" si="10"/>
        <v/>
      </c>
      <c r="BJ30" s="24" t="str">
        <f t="shared" ca="1" si="10"/>
        <v/>
      </c>
      <c r="BK30" s="24" t="str">
        <f t="shared" ca="1" si="10"/>
        <v/>
      </c>
      <c r="BL30" s="24" t="str">
        <f t="shared" ca="1" si="10"/>
        <v/>
      </c>
    </row>
    <row r="31" spans="1:64" s="25" customFormat="1" ht="30" customHeight="1" x14ac:dyDescent="0.5">
      <c r="A31" s="16"/>
      <c r="B31" s="17" t="s">
        <v>28</v>
      </c>
      <c r="C31" s="23"/>
      <c r="D31" s="40"/>
      <c r="E31" s="19"/>
      <c r="F31" s="41">
        <f ca="1">F25+8</f>
        <v>43816</v>
      </c>
      <c r="G31" s="21">
        <v>1</v>
      </c>
      <c r="H31" s="34"/>
      <c r="I31" s="24" t="str">
        <f t="shared" ca="1" si="12"/>
        <v/>
      </c>
      <c r="J31" s="24" t="str">
        <f t="shared" ca="1" si="12"/>
        <v/>
      </c>
      <c r="K31" s="24" t="str">
        <f t="shared" ca="1" si="12"/>
        <v/>
      </c>
      <c r="L31" s="24" t="str">
        <f t="shared" ca="1" si="12"/>
        <v/>
      </c>
      <c r="M31" s="24" t="str">
        <f t="shared" ca="1" si="12"/>
        <v/>
      </c>
      <c r="N31" s="24" t="str">
        <f t="shared" ca="1" si="12"/>
        <v/>
      </c>
      <c r="O31" s="24" t="str">
        <f t="shared" ca="1" si="12"/>
        <v/>
      </c>
      <c r="P31" s="24" t="str">
        <f t="shared" ca="1" si="12"/>
        <v/>
      </c>
      <c r="Q31" s="24" t="str">
        <f t="shared" ca="1" si="12"/>
        <v/>
      </c>
      <c r="R31" s="24" t="str">
        <f t="shared" ca="1" si="12"/>
        <v/>
      </c>
      <c r="S31" s="24" t="str">
        <f t="shared" ca="1" si="12"/>
        <v/>
      </c>
      <c r="T31" s="24" t="str">
        <f t="shared" ca="1" si="12"/>
        <v/>
      </c>
      <c r="U31" s="24" t="str">
        <f t="shared" ca="1" si="12"/>
        <v/>
      </c>
      <c r="V31" s="24" t="str">
        <f t="shared" ca="1" si="12"/>
        <v/>
      </c>
      <c r="W31" s="24" t="str">
        <f t="shared" ca="1" si="12"/>
        <v/>
      </c>
      <c r="X31" s="24" t="str">
        <f t="shared" ca="1" si="12"/>
        <v/>
      </c>
      <c r="Y31" s="24" t="str">
        <f t="shared" ca="1" si="11"/>
        <v/>
      </c>
      <c r="Z31" s="24" t="str">
        <f t="shared" ca="1" si="11"/>
        <v/>
      </c>
      <c r="AA31" s="24" t="str">
        <f t="shared" ca="1" si="11"/>
        <v/>
      </c>
      <c r="AB31" s="24" t="str">
        <f t="shared" ca="1" si="11"/>
        <v/>
      </c>
      <c r="AC31" s="24" t="str">
        <f t="shared" ca="1" si="11"/>
        <v/>
      </c>
      <c r="AD31" s="24" t="str">
        <f t="shared" ca="1" si="11"/>
        <v/>
      </c>
      <c r="AE31" s="24" t="str">
        <f t="shared" ca="1" si="11"/>
        <v/>
      </c>
      <c r="AF31" s="24" t="str">
        <f t="shared" ca="1" si="11"/>
        <v/>
      </c>
      <c r="AG31" s="24" t="str">
        <f t="shared" ca="1" si="11"/>
        <v/>
      </c>
      <c r="AH31" s="24" t="str">
        <f t="shared" ca="1" si="11"/>
        <v/>
      </c>
      <c r="AI31" s="24" t="str">
        <f t="shared" ca="1" si="11"/>
        <v/>
      </c>
      <c r="AJ31" s="24" t="str">
        <f t="shared" ca="1" si="11"/>
        <v/>
      </c>
      <c r="AK31" s="24" t="str">
        <f t="shared" ca="1" si="11"/>
        <v/>
      </c>
      <c r="AL31" s="24" t="str">
        <f t="shared" ca="1" si="11"/>
        <v/>
      </c>
      <c r="AM31" s="24" t="str">
        <f t="shared" ca="1" si="11"/>
        <v/>
      </c>
      <c r="AN31" s="24" t="str">
        <f t="shared" ca="1" si="9"/>
        <v/>
      </c>
      <c r="AO31" s="24" t="str">
        <f t="shared" ca="1" si="9"/>
        <v/>
      </c>
      <c r="AP31" s="24" t="str">
        <f t="shared" ca="1" si="9"/>
        <v/>
      </c>
      <c r="AQ31" s="24" t="str">
        <f t="shared" ca="1" si="9"/>
        <v/>
      </c>
      <c r="AR31" s="24" t="str">
        <f t="shared" ca="1" si="9"/>
        <v/>
      </c>
      <c r="AS31" s="24" t="str">
        <f t="shared" ca="1" si="9"/>
        <v/>
      </c>
      <c r="AT31" s="24" t="str">
        <f t="shared" ca="1" si="9"/>
        <v/>
      </c>
      <c r="AU31" s="24" t="str">
        <f t="shared" ca="1" si="9"/>
        <v/>
      </c>
      <c r="AV31" s="24" t="str">
        <f t="shared" ca="1" si="9"/>
        <v/>
      </c>
      <c r="AW31" s="24" t="str">
        <f t="shared" ca="1" si="9"/>
        <v/>
      </c>
      <c r="AX31" s="24" t="str">
        <f t="shared" ca="1" si="9"/>
        <v/>
      </c>
      <c r="AY31" s="24" t="str">
        <f t="shared" ca="1" si="9"/>
        <v/>
      </c>
      <c r="AZ31" s="24" t="str">
        <f t="shared" ca="1" si="9"/>
        <v/>
      </c>
      <c r="BA31" s="24" t="str">
        <f t="shared" ca="1" si="9"/>
        <v/>
      </c>
      <c r="BB31" s="24" t="str">
        <f t="shared" ca="1" si="9"/>
        <v/>
      </c>
      <c r="BC31" s="24" t="str">
        <f t="shared" ca="1" si="9"/>
        <v/>
      </c>
      <c r="BD31" s="24" t="str">
        <f t="shared" ca="1" si="10"/>
        <v/>
      </c>
      <c r="BE31" s="24" t="str">
        <f t="shared" ca="1" si="10"/>
        <v/>
      </c>
      <c r="BF31" s="24" t="str">
        <f t="shared" ca="1" si="10"/>
        <v/>
      </c>
      <c r="BG31" s="24" t="str">
        <f t="shared" ca="1" si="10"/>
        <v/>
      </c>
      <c r="BH31" s="24" t="str">
        <f t="shared" ca="1" si="10"/>
        <v/>
      </c>
      <c r="BI31" s="24" t="str">
        <f t="shared" ca="1" si="10"/>
        <v/>
      </c>
      <c r="BJ31" s="24" t="str">
        <f t="shared" ca="1" si="10"/>
        <v/>
      </c>
      <c r="BK31" s="24" t="str">
        <f t="shared" ca="1" si="10"/>
        <v/>
      </c>
      <c r="BL31" s="24" t="str">
        <f t="shared" ca="1" si="10"/>
        <v/>
      </c>
    </row>
    <row r="32" spans="1:64" s="25" customFormat="1" ht="30" customHeight="1" x14ac:dyDescent="0.5">
      <c r="A32" s="16"/>
      <c r="B32" s="17" t="s">
        <v>29</v>
      </c>
      <c r="C32" s="23"/>
      <c r="D32" s="40"/>
      <c r="E32" s="19"/>
      <c r="F32" s="41"/>
      <c r="G32" s="21"/>
      <c r="H32" s="34"/>
      <c r="I32" s="24" t="str">
        <f t="shared" ca="1" si="12"/>
        <v/>
      </c>
      <c r="J32" s="24" t="str">
        <f t="shared" ca="1" si="12"/>
        <v/>
      </c>
      <c r="K32" s="24" t="str">
        <f t="shared" ca="1" si="12"/>
        <v/>
      </c>
      <c r="L32" s="24" t="str">
        <f t="shared" ca="1" si="12"/>
        <v/>
      </c>
      <c r="M32" s="24" t="str">
        <f t="shared" ca="1" si="12"/>
        <v/>
      </c>
      <c r="N32" s="24" t="str">
        <f t="shared" ca="1" si="12"/>
        <v/>
      </c>
      <c r="O32" s="24" t="str">
        <f t="shared" ca="1" si="12"/>
        <v/>
      </c>
      <c r="P32" s="24" t="str">
        <f t="shared" ca="1" si="12"/>
        <v/>
      </c>
      <c r="Q32" s="24" t="str">
        <f t="shared" ca="1" si="12"/>
        <v/>
      </c>
      <c r="R32" s="24" t="str">
        <f t="shared" ca="1" si="12"/>
        <v/>
      </c>
      <c r="S32" s="24" t="str">
        <f t="shared" ca="1" si="12"/>
        <v/>
      </c>
      <c r="T32" s="24" t="str">
        <f t="shared" ca="1" si="12"/>
        <v/>
      </c>
      <c r="U32" s="24" t="str">
        <f t="shared" ca="1" si="12"/>
        <v/>
      </c>
      <c r="V32" s="24" t="str">
        <f t="shared" ca="1" si="12"/>
        <v/>
      </c>
      <c r="W32" s="24" t="str">
        <f t="shared" ca="1" si="12"/>
        <v/>
      </c>
      <c r="X32" s="24" t="str">
        <f t="shared" ca="1" si="12"/>
        <v/>
      </c>
      <c r="Y32" s="24" t="str">
        <f t="shared" ca="1" si="11"/>
        <v/>
      </c>
      <c r="Z32" s="24" t="str">
        <f t="shared" ca="1" si="11"/>
        <v/>
      </c>
      <c r="AA32" s="24" t="str">
        <f t="shared" ca="1" si="11"/>
        <v/>
      </c>
      <c r="AB32" s="24" t="str">
        <f t="shared" ca="1" si="11"/>
        <v/>
      </c>
      <c r="AC32" s="24" t="str">
        <f t="shared" ca="1" si="11"/>
        <v/>
      </c>
      <c r="AD32" s="24" t="str">
        <f t="shared" ca="1" si="11"/>
        <v/>
      </c>
      <c r="AE32" s="24" t="str">
        <f t="shared" ca="1" si="11"/>
        <v/>
      </c>
      <c r="AF32" s="24" t="str">
        <f t="shared" ca="1" si="11"/>
        <v/>
      </c>
      <c r="AG32" s="24" t="str">
        <f t="shared" ca="1" si="11"/>
        <v/>
      </c>
      <c r="AH32" s="24" t="str">
        <f t="shared" ca="1" si="11"/>
        <v/>
      </c>
      <c r="AI32" s="24" t="str">
        <f t="shared" ca="1" si="11"/>
        <v/>
      </c>
      <c r="AJ32" s="24" t="str">
        <f t="shared" ca="1" si="11"/>
        <v/>
      </c>
      <c r="AK32" s="24" t="str">
        <f t="shared" ca="1" si="11"/>
        <v/>
      </c>
      <c r="AL32" s="24" t="str">
        <f t="shared" ca="1" si="11"/>
        <v/>
      </c>
      <c r="AM32" s="24" t="str">
        <f t="shared" ca="1" si="11"/>
        <v/>
      </c>
      <c r="AN32" s="24" t="str">
        <f t="shared" ca="1" si="9"/>
        <v/>
      </c>
      <c r="AO32" s="24" t="str">
        <f t="shared" ca="1" si="9"/>
        <v/>
      </c>
      <c r="AP32" s="24" t="str">
        <f t="shared" ca="1" si="9"/>
        <v/>
      </c>
      <c r="AQ32" s="24" t="str">
        <f t="shared" ca="1" si="9"/>
        <v/>
      </c>
      <c r="AR32" s="24" t="str">
        <f t="shared" ca="1" si="9"/>
        <v/>
      </c>
      <c r="AS32" s="24" t="str">
        <f t="shared" ca="1" si="9"/>
        <v/>
      </c>
      <c r="AT32" s="24" t="str">
        <f t="shared" ca="1" si="9"/>
        <v/>
      </c>
      <c r="AU32" s="24" t="str">
        <f t="shared" ca="1" si="9"/>
        <v/>
      </c>
      <c r="AV32" s="24" t="str">
        <f t="shared" ca="1" si="9"/>
        <v/>
      </c>
      <c r="AW32" s="24" t="str">
        <f t="shared" ca="1" si="9"/>
        <v/>
      </c>
      <c r="AX32" s="24" t="str">
        <f t="shared" ca="1" si="9"/>
        <v/>
      </c>
      <c r="AY32" s="24" t="str">
        <f t="shared" ca="1" si="9"/>
        <v/>
      </c>
      <c r="AZ32" s="24" t="str">
        <f t="shared" ca="1" si="9"/>
        <v/>
      </c>
      <c r="BA32" s="24" t="str">
        <f t="shared" ca="1" si="9"/>
        <v/>
      </c>
      <c r="BB32" s="24" t="str">
        <f t="shared" ca="1" si="9"/>
        <v/>
      </c>
      <c r="BC32" s="24" t="str">
        <f t="shared" ca="1" si="9"/>
        <v/>
      </c>
      <c r="BD32" s="24" t="str">
        <f t="shared" ca="1" si="10"/>
        <v/>
      </c>
      <c r="BE32" s="24" t="str">
        <f t="shared" ca="1" si="10"/>
        <v/>
      </c>
      <c r="BF32" s="24" t="str">
        <f t="shared" ca="1" si="10"/>
        <v/>
      </c>
      <c r="BG32" s="24" t="str">
        <f t="shared" ca="1" si="10"/>
        <v/>
      </c>
      <c r="BH32" s="24" t="str">
        <f t="shared" ca="1" si="10"/>
        <v/>
      </c>
      <c r="BI32" s="24" t="str">
        <f t="shared" ca="1" si="10"/>
        <v/>
      </c>
      <c r="BJ32" s="24" t="str">
        <f t="shared" ca="1" si="10"/>
        <v/>
      </c>
      <c r="BK32" s="24" t="str">
        <f t="shared" ca="1" si="10"/>
        <v/>
      </c>
      <c r="BL32" s="24" t="str">
        <f t="shared" ca="1" si="10"/>
        <v/>
      </c>
    </row>
    <row r="33" spans="1:64" s="25" customFormat="1" ht="30" customHeight="1" x14ac:dyDescent="0.5">
      <c r="A33" s="16"/>
      <c r="B33" s="17"/>
      <c r="C33" s="23"/>
      <c r="D33" s="40"/>
      <c r="E33" s="19"/>
      <c r="F33" s="41"/>
      <c r="G33" s="21"/>
      <c r="H33" s="34"/>
      <c r="I33" s="24" t="str">
        <f t="shared" ca="1" si="12"/>
        <v/>
      </c>
      <c r="J33" s="24" t="str">
        <f t="shared" ca="1" si="12"/>
        <v/>
      </c>
      <c r="K33" s="24" t="str">
        <f t="shared" ca="1" si="12"/>
        <v/>
      </c>
      <c r="L33" s="24" t="str">
        <f t="shared" ca="1" si="12"/>
        <v/>
      </c>
      <c r="M33" s="24" t="str">
        <f t="shared" ca="1" si="12"/>
        <v/>
      </c>
      <c r="N33" s="24" t="str">
        <f t="shared" ca="1" si="12"/>
        <v/>
      </c>
      <c r="O33" s="24" t="str">
        <f t="shared" ca="1" si="12"/>
        <v/>
      </c>
      <c r="P33" s="24" t="str">
        <f t="shared" ca="1" si="12"/>
        <v/>
      </c>
      <c r="Q33" s="24" t="str">
        <f t="shared" ca="1" si="12"/>
        <v/>
      </c>
      <c r="R33" s="24" t="str">
        <f t="shared" ca="1" si="12"/>
        <v/>
      </c>
      <c r="S33" s="24" t="str">
        <f t="shared" ca="1" si="12"/>
        <v/>
      </c>
      <c r="T33" s="24" t="str">
        <f t="shared" ca="1" si="12"/>
        <v/>
      </c>
      <c r="U33" s="24" t="str">
        <f t="shared" ca="1" si="12"/>
        <v/>
      </c>
      <c r="V33" s="24" t="str">
        <f t="shared" ca="1" si="12"/>
        <v/>
      </c>
      <c r="W33" s="24" t="str">
        <f t="shared" ca="1" si="12"/>
        <v/>
      </c>
      <c r="X33" s="24" t="str">
        <f t="shared" ca="1" si="12"/>
        <v/>
      </c>
      <c r="Y33" s="24" t="str">
        <f t="shared" ca="1" si="11"/>
        <v/>
      </c>
      <c r="Z33" s="24" t="str">
        <f t="shared" ca="1" si="11"/>
        <v/>
      </c>
      <c r="AA33" s="24" t="str">
        <f t="shared" ca="1" si="11"/>
        <v/>
      </c>
      <c r="AB33" s="24" t="str">
        <f t="shared" ca="1" si="11"/>
        <v/>
      </c>
      <c r="AC33" s="24" t="str">
        <f t="shared" ca="1" si="11"/>
        <v/>
      </c>
      <c r="AD33" s="24" t="str">
        <f t="shared" ca="1" si="11"/>
        <v/>
      </c>
      <c r="AE33" s="24" t="str">
        <f t="shared" ca="1" si="11"/>
        <v/>
      </c>
      <c r="AF33" s="24" t="str">
        <f t="shared" ca="1" si="11"/>
        <v/>
      </c>
      <c r="AG33" s="24" t="str">
        <f t="shared" ca="1" si="11"/>
        <v/>
      </c>
      <c r="AH33" s="24" t="str">
        <f t="shared" ca="1" si="11"/>
        <v/>
      </c>
      <c r="AI33" s="24" t="str">
        <f t="shared" ca="1" si="11"/>
        <v/>
      </c>
      <c r="AJ33" s="24" t="str">
        <f t="shared" ca="1" si="11"/>
        <v/>
      </c>
      <c r="AK33" s="24" t="str">
        <f t="shared" ca="1" si="11"/>
        <v/>
      </c>
      <c r="AL33" s="24" t="str">
        <f t="shared" ca="1" si="11"/>
        <v/>
      </c>
      <c r="AM33" s="24" t="str">
        <f t="shared" ca="1" si="11"/>
        <v/>
      </c>
      <c r="AN33" s="24" t="str">
        <f t="shared" ca="1" si="9"/>
        <v/>
      </c>
      <c r="AO33" s="24" t="str">
        <f t="shared" ca="1" si="9"/>
        <v/>
      </c>
      <c r="AP33" s="24" t="str">
        <f t="shared" ca="1" si="9"/>
        <v/>
      </c>
      <c r="AQ33" s="24" t="str">
        <f t="shared" ca="1" si="9"/>
        <v/>
      </c>
      <c r="AR33" s="24" t="str">
        <f t="shared" ca="1" si="9"/>
        <v/>
      </c>
      <c r="AS33" s="24" t="str">
        <f t="shared" ca="1" si="9"/>
        <v/>
      </c>
      <c r="AT33" s="24" t="str">
        <f t="shared" ca="1" si="9"/>
        <v/>
      </c>
      <c r="AU33" s="24" t="str">
        <f t="shared" ca="1" si="9"/>
        <v/>
      </c>
      <c r="AV33" s="24" t="str">
        <f t="shared" ca="1" si="9"/>
        <v/>
      </c>
      <c r="AW33" s="24" t="str">
        <f t="shared" ca="1" si="9"/>
        <v/>
      </c>
      <c r="AX33" s="24" t="str">
        <f t="shared" ca="1" si="9"/>
        <v/>
      </c>
      <c r="AY33" s="24" t="str">
        <f t="shared" ca="1" si="9"/>
        <v/>
      </c>
      <c r="AZ33" s="24" t="str">
        <f t="shared" ca="1" si="9"/>
        <v/>
      </c>
      <c r="BA33" s="24" t="str">
        <f t="shared" ca="1" si="9"/>
        <v/>
      </c>
      <c r="BB33" s="24" t="str">
        <f t="shared" ca="1" si="9"/>
        <v/>
      </c>
      <c r="BC33" s="24" t="str">
        <f t="shared" ca="1" si="9"/>
        <v/>
      </c>
      <c r="BD33" s="24" t="str">
        <f t="shared" ca="1" si="10"/>
        <v/>
      </c>
      <c r="BE33" s="24" t="str">
        <f t="shared" ca="1" si="10"/>
        <v/>
      </c>
      <c r="BF33" s="24" t="str">
        <f t="shared" ca="1" si="10"/>
        <v/>
      </c>
      <c r="BG33" s="24" t="str">
        <f t="shared" ca="1" si="10"/>
        <v/>
      </c>
      <c r="BH33" s="24" t="str">
        <f t="shared" ca="1" si="10"/>
        <v/>
      </c>
      <c r="BI33" s="24" t="str">
        <f t="shared" ca="1" si="10"/>
        <v/>
      </c>
      <c r="BJ33" s="24" t="str">
        <f t="shared" ca="1" si="10"/>
        <v/>
      </c>
      <c r="BK33" s="24" t="str">
        <f t="shared" ca="1" si="10"/>
        <v/>
      </c>
      <c r="BL33" s="24" t="str">
        <f t="shared" ca="1" si="10"/>
        <v/>
      </c>
    </row>
    <row r="34" spans="1:64" s="25" customFormat="1" ht="30" customHeight="1" thickBot="1" x14ac:dyDescent="0.55000000000000004">
      <c r="A34" s="6"/>
      <c r="B34" s="68" t="s">
        <v>6</v>
      </c>
      <c r="C34" s="68"/>
      <c r="D34" s="68"/>
      <c r="E34" s="68"/>
      <c r="F34" s="69"/>
      <c r="G34" s="68"/>
      <c r="H34" s="35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</row>
    <row r="35" spans="1:64" ht="30" customHeight="1" x14ac:dyDescent="0.5">
      <c r="D35" s="3"/>
      <c r="G35" s="4"/>
      <c r="H35" s="27"/>
    </row>
    <row r="36" spans="1:64" ht="30" customHeight="1" x14ac:dyDescent="0.5">
      <c r="D36" s="5"/>
    </row>
  </sheetData>
  <mergeCells count="9">
    <mergeCell ref="X2:AA2"/>
    <mergeCell ref="AC2:AF2"/>
    <mergeCell ref="D3:E3"/>
    <mergeCell ref="D4:E4"/>
    <mergeCell ref="B5:H5"/>
    <mergeCell ref="F3:G3"/>
    <mergeCell ref="I2:L2"/>
    <mergeCell ref="N2:Q2"/>
    <mergeCell ref="S2:V2"/>
  </mergeCells>
  <phoneticPr fontId="27" type="noConversion"/>
  <conditionalFormatting sqref="I5:BL34">
    <cfRule type="expression" dxfId="30" priority="2">
      <formula>AND(TODAY()&gt;=I$5,TODAY()&lt;J$5)</formula>
    </cfRule>
  </conditionalFormatting>
  <conditionalFormatting sqref="I4:AM4">
    <cfRule type="expression" dxfId="29" priority="8">
      <formula>I$5&lt;=EOMONTH($I$5,0)</formula>
    </cfRule>
  </conditionalFormatting>
  <conditionalFormatting sqref="J4:BL4">
    <cfRule type="expression" dxfId="28" priority="4">
      <formula>AND(J$5&lt;=EOMONTH($I$5,2),J$5&gt;EOMONTH($I$5,0),J$5&gt;EOMONTH($I$5,1))</formula>
    </cfRule>
  </conditionalFormatting>
  <conditionalFormatting sqref="I4:BL4">
    <cfRule type="expression" dxfId="27" priority="3">
      <formula>AND(I$5&lt;=EOMONTH($I$5,1),I$5&gt;EOMONTH($I$5,0))</formula>
    </cfRule>
  </conditionalFormatting>
  <conditionalFormatting sqref="I8:BL33">
    <cfRule type="expression" dxfId="26" priority="25" stopIfTrue="1">
      <formula>AND($C8="推迟",I$5&gt;=$F8,I$5&lt;=$F8+$G8-1)</formula>
    </cfRule>
    <cfRule type="expression" dxfId="25" priority="44" stopIfTrue="1">
      <formula>AND($C8="严重推迟",I$5&gt;=$F8,I$5&lt;=$F8+$G8-1)</formula>
    </cfRule>
    <cfRule type="expression" dxfId="16" priority="62" stopIfTrue="1">
      <formula>AND($C8="正常进行",I$5&gt;=$F8,I$5&lt;=$F8+$G8-1)</formula>
    </cfRule>
    <cfRule type="expression" dxfId="24" priority="63" stopIfTrue="1">
      <formula>AND($C8="小幅推迟",I$5&gt;=$F8,I$5&lt;=$F8+$G8-1)</formula>
    </cfRule>
    <cfRule type="expression" dxfId="23" priority="64" stopIfTrue="1">
      <formula>AND(LEN($C8)=0,I$5&gt;=$F8,I$5&lt;=$F8+$G8-1)</formula>
    </cfRule>
  </conditionalFormatting>
  <conditionalFormatting sqref="I34:BL34">
    <cfRule type="expression" dxfId="22" priority="72" stopIfTrue="1">
      <formula>AND(#REF!="小幅推迟",I$5&gt;=#REF!,I$5&lt;=#REF!+#REF!-1)</formula>
    </cfRule>
    <cfRule type="expression" dxfId="21" priority="73" stopIfTrue="1">
      <formula>AND(#REF!="严重推迟",I$5&gt;=#REF!,I$5&lt;=#REF!+#REF!-1)</formula>
    </cfRule>
    <cfRule type="expression" dxfId="20" priority="74" stopIfTrue="1">
      <formula>AND(#REF!="正常进行",I$5&gt;=#REF!,I$5&lt;=#REF!+#REF!-1)</formula>
    </cfRule>
    <cfRule type="expression" dxfId="19" priority="75" stopIfTrue="1">
      <formula>AND(#REF!="Medium度推迟",I$5&gt;=#REF!,I$5&lt;=#REF!+#REF!-1)</formula>
    </cfRule>
    <cfRule type="expression" dxfId="18" priority="76" stopIfTrue="1">
      <formula>AND(LEN(#REF!)=0,I$5&gt;=#REF!,I$5&lt;=#REF!+#REF!-1)</formula>
    </cfRule>
  </conditionalFormatting>
  <conditionalFormatting sqref="E10:E33">
    <cfRule type="dataBar" priority="1">
      <dataBar>
        <cfvo type="num" val="0"/>
        <cfvo type="num" val="1"/>
        <color theme="8" tint="0.39997558519241921"/>
      </dataBar>
      <extLst>
        <ext xmlns:x14="http://schemas.microsoft.com/office/spreadsheetml/2009/9/main" uri="{B025F937-C7B1-47D3-B67F-A62EFF666E3E}">
          <x14:id>{B0389232-4C98-4A03-AD0E-39F63BAD1F53}</x14:id>
        </ext>
      </extLst>
    </cfRule>
    <cfRule type="expression" dxfId="17" priority="9">
      <formula>TEXT($E$10, "@")="1"</formula>
    </cfRule>
  </conditionalFormatting>
  <dataValidations count="3">
    <dataValidation type="whole" operator="greaterThanOrEqual" allowBlank="1" showInputMessage="1" promptTitle="滚动增量" prompt="更改此数字将滚动Gantt Chart视图。" sqref="F4" xr:uid="{00000000-0002-0000-0000-000000000000}">
      <formula1>0</formula1>
    </dataValidation>
    <dataValidation type="list" allowBlank="1" showInputMessage="1" showErrorMessage="1" sqref="C8 C10:C33" xr:uid="{5196C805-6432-41E6-873E-6E411B98A976}">
      <formula1>"目标,Done,正常进行, 小幅推迟, Medium度推迟, 严重推迟"</formula1>
    </dataValidation>
    <dataValidation type="list" allowBlank="1" showInputMessage="1" sqref="C9" xr:uid="{77D76407-42C8-4F92-8CBE-1B847121E7CF}">
      <formula1>"目标,Done,正常进行, 小幅推迟, Medium度推迟, 严重推迟"</formula1>
    </dataValidation>
  </dataValidations>
  <printOptions horizontalCentered="1"/>
  <pageMargins left="0.25" right="0.25" top="0.5" bottom="0.5" header="0.3" footer="0.3"/>
  <pageSetup paperSize="9" scale="43" fitToHeight="0" orientation="landscape" r:id="rId1"/>
  <headerFooter differentFirst="1" scaleWithDoc="0">
    <oddFooter>Page &amp;P of &amp;N</oddFooter>
  </headerFooter>
  <ignoredErrors>
    <ignoredError sqref="F18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滚动条 5">
              <controlPr defaultSize="0" autoPict="0" altText="Scroll bar to scroll through the Ghantt project timeline.">
                <anchor moveWithCells="1">
                  <from>
                    <xdr:col>8</xdr:col>
                    <xdr:colOff>27214</xdr:colOff>
                    <xdr:row>5</xdr:row>
                    <xdr:rowOff>59871</xdr:rowOff>
                  </from>
                  <to>
                    <xdr:col>64</xdr:col>
                    <xdr:colOff>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389232-4C98-4A03-AD0E-39F63BAD1F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E10:E33</xm:sqref>
        </x14:conditionalFormatting>
        <x14:conditionalFormatting xmlns:xm="http://schemas.microsoft.com/office/excel/2006/main">
          <x14:cfRule type="iconSet" priority="10" id="{628A03C6-EE71-4B44-A6BA-69DC45906EA6}">
            <x14:iconSet iconSet="3Star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Flags" iconId="1"/>
              <x14:cfIcon iconSet="3Signs" iconId="0"/>
            </x14:iconSet>
          </x14:cfRule>
          <xm:sqref>I8:BL33</xm:sqref>
        </x14:conditionalFormatting>
        <x14:conditionalFormatting xmlns:xm="http://schemas.microsoft.com/office/excel/2006/main">
          <x14:cfRule type="iconSet" priority="71" id="{628A03C6-EE71-4B44-A6BA-69DC45906EA6}">
            <x14:iconSet iconSet="3Star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NoIcons" iconId="0"/>
              <x14:cfIcon iconSet="3Flags" iconId="1"/>
              <x14:cfIcon iconSet="3Signs" iconId="0"/>
            </x14:iconSet>
          </x14:cfRule>
          <xm:sqref>I34:BL34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3</vt:i4>
      </vt:variant>
    </vt:vector>
  </HeadingPairs>
  <TitlesOfParts>
    <vt:vector size="4" baseType="lpstr">
      <vt:lpstr>Gantt Chart</vt:lpstr>
      <vt:lpstr>Gantt Chart!Print_Titles</vt:lpstr>
      <vt:lpstr>滚动增量</vt:lpstr>
      <vt:lpstr>ProjectStart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/>
  <dcterms:created xsi:type="dcterms:W3CDTF">2018-08-16T08:04:00Z</dcterms:created>
  <dcterms:modified xsi:type="dcterms:W3CDTF">2019-11-01T01:22:48Z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A09F084E-AD41-489F-8076-AA5BE3082BCA}" pid="100">
    <vt:ui4>5</vt:ui4>
  </property>
  <property fmtid="{64440492-4C8B-11D1-8B70-080036B11A03}" pid="11">
    <vt:lpwstr>Template Flow Hub</vt:lpwstr>
  </property>
</Properties>
</file>