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<sst xmlns="http://schemas.openxmlformats.org/spreadsheetml/2006/main" count="37" uniqueCount="28">
  <si>
    <t>Work Plan</t>
  </si>
  <si>
    <t>Current Date</t>
  </si>
  <si>
    <t>年</t>
  </si>
  <si>
    <t>月</t>
  </si>
  <si>
    <t>今日重点事项</t>
  </si>
  <si>
    <t>时间</t>
  </si>
  <si>
    <t>Plan事项</t>
  </si>
  <si>
    <t>日</t>
  </si>
  <si>
    <t>一</t>
  </si>
  <si>
    <t>二</t>
  </si>
  <si>
    <t>三</t>
  </si>
  <si>
    <t>四</t>
  </si>
  <si>
    <t>五</t>
  </si>
  <si>
    <t>六</t>
  </si>
  <si>
    <t>工作Project Name</t>
  </si>
  <si>
    <t>Start Date</t>
  </si>
  <si>
    <t>End Date</t>
  </si>
  <si>
    <t>Duration Days</t>
  </si>
  <si>
    <t>Gantt Chart</t>
  </si>
  <si>
    <t>ProjectA</t>
  </si>
  <si>
    <t>ProjectB</t>
  </si>
  <si>
    <t>ProjectC</t>
  </si>
  <si>
    <t>ProjectD</t>
  </si>
  <si>
    <t>今日临时事项</t>
  </si>
  <si>
    <t>ProjectE</t>
  </si>
  <si>
    <t>ProjectF</t>
  </si>
  <si>
    <t>ProjectG</t>
  </si>
  <si>
    <t>ProjectH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</si>
</sst>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d"/>
    <numFmt numFmtId="177" formatCode="yyyy/m/d;@"/>
  </numFmts>
  <fonts count="32">
    <font>
      <sz val="11"/>
      <color theme="1"/>
      <name val="宋体"/>
      <charset val="134"/>
      <scheme val="minor"/>
    </font>
    <font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8"/>
      <color theme="0"/>
      <name val="微软雅黑"/>
      <charset val="134"/>
    </font>
    <font>
      <sz val="12"/>
      <color theme="0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8"/>
      <name val="微软雅黑"/>
      <charset val="134"/>
    </font>
    <font>
      <b/>
      <sz val="18"/>
      <name val="微软雅黑"/>
      <charset val="134"/>
    </font>
    <font>
      <b/>
      <sz val="24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647CAD"/>
        <bgColor indexed="64"/>
      </patternFill>
    </fill>
    <fill>
      <patternFill patternType="solid">
        <fgColor rgb="FFA3B1D5"/>
        <bgColor indexed="64"/>
      </patternFill>
    </fill>
    <fill>
      <patternFill patternType="solid">
        <fgColor rgb="FFF2EE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ck">
        <color rgb="FF647CAD"/>
      </left>
      <right/>
      <top style="thick">
        <color rgb="FF647CAD"/>
      </top>
      <bottom/>
      <diagonal/>
    </border>
    <border>
      <left/>
      <right/>
      <top style="thick">
        <color rgb="FF647CAD"/>
      </top>
      <bottom/>
      <diagonal/>
    </border>
    <border>
      <left style="thick">
        <color rgb="FF647CAD"/>
      </left>
      <right/>
      <top/>
      <bottom/>
      <diagonal/>
    </border>
    <border>
      <left/>
      <right/>
      <top/>
      <bottom style="dashed">
        <color rgb="FFD5C8BE"/>
      </bottom>
      <diagonal/>
    </border>
    <border>
      <left style="thick">
        <color rgb="FF647CAD"/>
      </left>
      <right/>
      <top/>
      <bottom style="thick">
        <color rgb="FF647CAD"/>
      </bottom>
      <diagonal/>
    </border>
    <border>
      <left/>
      <right/>
      <top/>
      <bottom style="thick">
        <color rgb="FF647CA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"/>
      </left>
      <right style="thin">
        <color theme="0"/>
      </right>
      <top style="thin">
        <color theme="0" tint="-0.1499679555650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"/>
      </top>
      <bottom style="thin">
        <color theme="0"/>
      </bottom>
      <diagonal/>
    </border>
    <border>
      <left style="thin">
        <color theme="0" tint="-0.14996795556505"/>
      </left>
      <right style="thin">
        <color theme="0" tint="-0.14996795556505"/>
      </right>
      <top/>
      <bottom style="thin">
        <color theme="0" tint="-0.14996795556505"/>
      </bottom>
      <diagonal/>
    </border>
    <border>
      <left style="thin">
        <color theme="0" tint="-0.14996795556505"/>
      </left>
      <right style="thin">
        <color theme="0" tint="-0.14996795556505"/>
      </right>
      <top/>
      <bottom/>
      <diagonal/>
    </border>
    <border>
      <left/>
      <right style="thick">
        <color rgb="FF647CAD"/>
      </right>
      <top style="thick">
        <color rgb="FF647CAD"/>
      </top>
      <bottom/>
      <diagonal/>
    </border>
    <border>
      <left/>
      <right style="thick">
        <color rgb="FF647CAD"/>
      </right>
      <top/>
      <bottom/>
      <diagonal/>
    </border>
    <border>
      <left style="thin">
        <color theme="0"/>
      </left>
      <right style="thin">
        <color theme="0" tint="-0.14996795556505"/>
      </right>
      <top style="thin">
        <color theme="0" tint="-0.14996795556505"/>
      </top>
      <bottom style="thin">
        <color theme="0"/>
      </bottom>
      <diagonal/>
    </border>
    <border>
      <left/>
      <right style="thick">
        <color rgb="FF647CAD"/>
      </right>
      <top/>
      <bottom style="thick">
        <color rgb="FF647CA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2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9" applyNumberFormat="0" applyFon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9" borderId="18" applyNumberFormat="0" applyAlignment="0" applyProtection="0">
      <alignment vertical="center"/>
    </xf>
    <xf numFmtId="0" fontId="31" fillId="19" borderId="22" applyNumberFormat="0" applyAlignment="0" applyProtection="0">
      <alignment vertical="center"/>
    </xf>
    <xf numFmtId="0" fontId="14" fillId="11" borderId="1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6" fillId="3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176" fontId="2" fillId="6" borderId="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7" fontId="11" fillId="0" borderId="10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theme="0" tint="-0.0499893185216834"/>
      </font>
    </dxf>
  </dxfs>
  <tableStyles count="0" defaultTableStyle="TableStyleMedium2" defaultPivotStyle="PivotStyleLight16"/>
  <colors>
    <mruColors>
      <color rgb="00A3B1D5"/>
      <color rgb="00D5C8BE"/>
      <color rgb="00F2EEEB"/>
      <color rgb="00EFD4D2"/>
      <color rgb="00647CAD"/>
      <color rgb="00E4A6A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val>
            <c:numRef>
              <c:f>[日历Work Plan记事表1]Sheet1!#REF!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[日历Work Plan记事表1]Sheet1!#REF!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209895"/>
        <c:axId val="870332027"/>
      </c:barChart>
      <c:catAx>
        <c:axId val="16420989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870332027"/>
        <c:crosses val="autoZero"/>
        <c:auto val="1"/>
        <c:lblAlgn val="ctr"/>
        <c:lblOffset val="100"/>
        <c:noMultiLvlLbl val="0"/>
      </c:catAx>
      <c:valAx>
        <c:axId val="870332027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4209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60157126823793"/>
          <c:y val="0.0059370670888581"/>
          <c:w val="0.901234567901235"/>
          <c:h val="0.92064120324559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647C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Sheet1!$AE$14:$AE$21</c:f>
              <c:strCache>
                <c:ptCount val="8"/>
                <c:pt idx="0">
                  <c:v>ProjectA</c:v>
                </c:pt>
                <c:pt idx="1">
                  <c:v>ProjectB</c:v>
                </c:pt>
                <c:pt idx="2">
                  <c:v>ProjectC</c:v>
                </c:pt>
                <c:pt idx="3">
                  <c:v>ProjectD</c:v>
                </c:pt>
                <c:pt idx="4">
                  <c:v>ProjectE</c:v>
                </c:pt>
                <c:pt idx="5">
                  <c:v>ProjectF</c:v>
                </c:pt>
                <c:pt idx="6">
                  <c:v>ProjectG</c:v>
                </c:pt>
                <c:pt idx="7">
                  <c:v>ProjectH</c:v>
                </c:pt>
              </c:strCache>
            </c:strRef>
          </c:cat>
          <c:val>
            <c:numRef>
              <c:f>Sheet1!$AF$14:$AF$21</c:f>
              <c:numCache>
                <c:formatCode>General</c:formatCode>
                <c:ptCount val="8"/>
                <c:pt idx="0">
                  <c:v>44136</c:v>
                </c:pt>
                <c:pt idx="1">
                  <c:v>44141</c:v>
                </c:pt>
                <c:pt idx="2">
                  <c:v>44143</c:v>
                </c:pt>
                <c:pt idx="3">
                  <c:v>44147</c:v>
                </c:pt>
                <c:pt idx="4">
                  <c:v>44152</c:v>
                </c:pt>
                <c:pt idx="5">
                  <c:v>44154</c:v>
                </c:pt>
                <c:pt idx="6">
                  <c:v>44156</c:v>
                </c:pt>
                <c:pt idx="7">
                  <c:v>44160</c:v>
                </c:pt>
              </c:numCache>
            </c:numRef>
          </c:val>
        </c:ser>
        <c:ser>
          <c:idx val="1"/>
          <c:order val="1"/>
          <c:spPr>
            <a:solidFill>
              <a:srgbClr val="E4A6A9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Sheet1!$AE$14:$AE$21</c:f>
              <c:strCache>
                <c:ptCount val="8"/>
                <c:pt idx="0">
                  <c:v>ProjectA</c:v>
                </c:pt>
                <c:pt idx="1">
                  <c:v>ProjectB</c:v>
                </c:pt>
                <c:pt idx="2">
                  <c:v>ProjectC</c:v>
                </c:pt>
                <c:pt idx="3">
                  <c:v>ProjectD</c:v>
                </c:pt>
                <c:pt idx="4">
                  <c:v>ProjectE</c:v>
                </c:pt>
                <c:pt idx="5">
                  <c:v>ProjectF</c:v>
                </c:pt>
                <c:pt idx="6">
                  <c:v>ProjectG</c:v>
                </c:pt>
                <c:pt idx="7">
                  <c:v>ProjectH</c:v>
                </c:pt>
              </c:strCache>
            </c:strRef>
          </c:cat>
          <c:val>
            <c:numRef>
              <c:f>Sheet1!$AH$14:$AH$21</c:f>
              <c:numCache>
                <c:formatCode>General</c:formatCode>
                <c:ptCount val="8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2563488"/>
        <c:axId val="331869280"/>
      </c:barChart>
      <c:catAx>
        <c:axId val="332563488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华文细黑" panose="02010600040101010101" charset="-122"/>
                <a:ea typeface="华文细黑" panose="02010600040101010101" charset="-122"/>
                <a:cs typeface="华文细黑" panose="02010600040101010101" charset="-122"/>
                <a:sym typeface="华文细黑" panose="02010600040101010101" charset="-122"/>
              </a:defRPr>
            </a:pPr>
          </a:p>
        </c:txPr>
        <c:crossAx val="331869280"/>
        <c:crosses val="autoZero"/>
        <c:auto val="1"/>
        <c:lblAlgn val="ctr"/>
        <c:lblOffset val="100"/>
        <c:noMultiLvlLbl val="0"/>
      </c:catAx>
      <c:valAx>
        <c:axId val="331869280"/>
        <c:scaling>
          <c:orientation val="minMax"/>
          <c:max val="44173"/>
          <c:min val="44136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华文细黑" panose="02010600040101010101" charset="-122"/>
                <a:ea typeface="华文细黑" panose="02010600040101010101" charset="-122"/>
                <a:cs typeface="华文细黑" panose="02010600040101010101" charset="-122"/>
                <a:sym typeface="华文细黑" panose="02010600040101010101" charset="-122"/>
              </a:defRPr>
            </a:pPr>
          </a:p>
        </c:txPr>
        <c:crossAx val="33256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华文细黑" panose="02010600040101010101" charset="-122"/>
          <a:ea typeface="华文细黑" panose="02010600040101010101" charset="-122"/>
          <a:cs typeface="华文细黑" panose="02010600040101010101" charset="-122"/>
          <a:sym typeface="华文细黑" panose="0201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20</xdr:col>
      <xdr:colOff>66675</xdr:colOff>
      <xdr:row>3</xdr:row>
      <xdr:rowOff>165100</xdr:rowOff>
    </xdr:from>
    <xdr:to>
      <xdr:col>20</xdr:col>
      <xdr:colOff>944880</xdr:colOff>
      <xdr:row>3</xdr:row>
      <xdr:rowOff>165100</xdr:rowOff>
    </xdr:to>
    <xdr:graphicFrame>
      <xdr:nvGraphicFramePr>
        <xdr:cNvPr id="2" name="图表 1"/>
        <xdr:cNvGraphicFramePr/>
      </xdr:nvGraphicFramePr>
      <xdr:xfrm>
        <a:off x="11068050" y="1600835"/>
        <a:ext cx="257175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423545</xdr:colOff>
      <xdr:row>12</xdr:row>
      <xdr:rowOff>303530</xdr:rowOff>
    </xdr:from>
    <xdr:to>
      <xdr:col>27</xdr:col>
      <xdr:colOff>385445</xdr:colOff>
      <xdr:row>21</xdr:row>
      <xdr:rowOff>213360</xdr:rowOff>
    </xdr:to>
    <xdr:graphicFrame>
      <xdr:nvGraphicFramePr>
        <xdr:cNvPr id="3" name="图表 2"/>
        <xdr:cNvGraphicFramePr/>
      </xdr:nvGraphicFramePr>
      <xdr:xfrm>
        <a:off x="11748770" y="4621530"/>
        <a:ext cx="2590800" cy="29959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2"/>
  <sheetViews>
    <sheetView showGridLines="0" tabSelected="1" topLeftCell="A2" workbookViewId="0">
      <selection activeCell="S13" sqref="S13:T13"/>
    </sheetView>
  </sheetViews>
  <sheetFormatPr defaultColWidth="9" defaultRowHeight="17.25"/>
  <cols>
    <col min="1" max="1" width="3" style="3" customWidth="1"/>
    <col min="2" max="2" width="4.125" style="3" customWidth="1"/>
    <col min="3" max="3" width="2.625" style="3" customWidth="1"/>
    <col min="4" max="4" width="11.25" style="3" customWidth="1"/>
    <col min="5" max="5" width="16.625" style="3" customWidth="1"/>
    <col min="6" max="6" width="7.25" style="3" customWidth="1"/>
    <col min="7" max="7" width="2.75" style="3" customWidth="1"/>
    <col min="8" max="8" width="5.375" style="3" customWidth="1"/>
    <col min="9" max="9" width="3.375" style="3" customWidth="1"/>
    <col min="10" max="10" width="14.875" style="3" customWidth="1"/>
    <col min="11" max="11" width="24.875" style="3" customWidth="1"/>
    <col min="12" max="12" width="4.125" style="3" customWidth="1"/>
    <col min="13" max="13" width="3.875" style="3" customWidth="1"/>
    <col min="14" max="20" width="5.75" style="4" customWidth="1"/>
    <col min="21" max="21" width="4.25" style="3" customWidth="1"/>
    <col min="22" max="28" width="5.75" style="4" customWidth="1"/>
    <col min="29" max="29" width="2.875" style="3" customWidth="1"/>
    <col min="30" max="30" width="2.625" style="3" customWidth="1"/>
    <col min="31" max="31" width="9" style="4"/>
    <col min="32" max="33" width="12.375" style="5"/>
    <col min="34" max="34" width="9" style="4"/>
    <col min="35" max="16384" width="9" style="3"/>
  </cols>
  <sheetData>
    <row r="1" ht="64" customHeight="1" spans="1:30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6"/>
    </row>
    <row r="2" ht="26" customHeight="1" spans="1:30">
      <c r="A2" s="6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3"/>
      <c r="O2" s="33"/>
      <c r="P2" s="33"/>
      <c r="Q2" s="33"/>
      <c r="R2" s="33"/>
      <c r="S2" s="33"/>
      <c r="T2" s="33"/>
      <c r="U2" s="9"/>
      <c r="V2" s="33"/>
      <c r="W2" s="33"/>
      <c r="X2" s="33"/>
      <c r="Y2" s="33"/>
      <c r="Z2" s="33"/>
      <c r="AA2" s="33"/>
      <c r="AB2" s="33"/>
      <c r="AC2" s="53"/>
      <c r="AD2" s="6"/>
    </row>
    <row r="3" s="1" customFormat="1" ht="24.95" customHeight="1" spans="1:34">
      <c r="A3" s="10"/>
      <c r="B3" s="11"/>
      <c r="C3" s="12" t="s">
        <v>1</v>
      </c>
      <c r="D3" s="12"/>
      <c r="E3" s="13">
        <f ca="1">TODAY()</f>
        <v>44158</v>
      </c>
      <c r="N3" s="34">
        <v>2020</v>
      </c>
      <c r="O3" s="34"/>
      <c r="P3" s="34" t="s">
        <v>2</v>
      </c>
      <c r="Q3" s="34">
        <v>11</v>
      </c>
      <c r="R3" s="34" t="s">
        <v>3</v>
      </c>
      <c r="T3" s="48"/>
      <c r="V3" s="34">
        <f>IF(Q3=12,N3+1,N3)</f>
        <v>2020</v>
      </c>
      <c r="W3" s="34"/>
      <c r="X3" s="34" t="s">
        <v>2</v>
      </c>
      <c r="Y3" s="34">
        <f>IF(Q3=12,1,Q3+1)</f>
        <v>12</v>
      </c>
      <c r="Z3" s="34" t="s">
        <v>3</v>
      </c>
      <c r="AA3" s="48"/>
      <c r="AB3" s="48"/>
      <c r="AC3" s="54"/>
      <c r="AD3" s="10"/>
      <c r="AE3" s="48"/>
      <c r="AF3" s="55"/>
      <c r="AG3" s="55"/>
      <c r="AH3" s="48"/>
    </row>
    <row r="4" ht="11.1" customHeight="1" spans="1:30">
      <c r="A4" s="6"/>
      <c r="B4" s="14"/>
      <c r="O4" s="35"/>
      <c r="P4" s="36"/>
      <c r="W4" s="35"/>
      <c r="X4" s="36"/>
      <c r="AC4" s="56"/>
      <c r="AD4" s="6"/>
    </row>
    <row r="5" s="2" customFormat="1" ht="24.95" customHeight="1" spans="1:34">
      <c r="A5" s="15"/>
      <c r="B5" s="16"/>
      <c r="C5" s="17" t="s">
        <v>4</v>
      </c>
      <c r="D5" s="17"/>
      <c r="E5" s="17"/>
      <c r="F5" s="17"/>
      <c r="G5" s="18"/>
      <c r="I5" s="15"/>
      <c r="J5" s="37" t="s">
        <v>5</v>
      </c>
      <c r="K5" s="37" t="s">
        <v>6</v>
      </c>
      <c r="L5" s="38"/>
      <c r="N5" s="39" t="s">
        <v>7</v>
      </c>
      <c r="O5" s="39" t="s">
        <v>8</v>
      </c>
      <c r="P5" s="39" t="s">
        <v>9</v>
      </c>
      <c r="Q5" s="39" t="s">
        <v>10</v>
      </c>
      <c r="R5" s="39" t="s">
        <v>11</v>
      </c>
      <c r="S5" s="39" t="s">
        <v>12</v>
      </c>
      <c r="T5" s="39" t="s">
        <v>13</v>
      </c>
      <c r="U5" s="49"/>
      <c r="V5" s="39" t="s">
        <v>7</v>
      </c>
      <c r="W5" s="39" t="s">
        <v>8</v>
      </c>
      <c r="X5" s="39" t="s">
        <v>9</v>
      </c>
      <c r="Y5" s="39" t="s">
        <v>10</v>
      </c>
      <c r="Z5" s="39" t="s">
        <v>11</v>
      </c>
      <c r="AA5" s="39" t="s">
        <v>12</v>
      </c>
      <c r="AB5" s="39" t="s">
        <v>13</v>
      </c>
      <c r="AC5" s="57"/>
      <c r="AD5" s="15"/>
      <c r="AE5" s="58"/>
      <c r="AF5" s="59"/>
      <c r="AG5" s="59"/>
      <c r="AH5" s="58"/>
    </row>
    <row r="6" s="2" customFormat="1" ht="27" customHeight="1" spans="1:34">
      <c r="A6" s="15"/>
      <c r="B6" s="16"/>
      <c r="C6" s="19"/>
      <c r="D6" s="20"/>
      <c r="E6" s="20"/>
      <c r="F6" s="20"/>
      <c r="G6" s="19"/>
      <c r="I6" s="19"/>
      <c r="J6" s="40">
        <v>0.25</v>
      </c>
      <c r="K6" s="41"/>
      <c r="L6" s="41"/>
      <c r="N6" s="42">
        <f>DATE($N$3,$Q$3,1)-WEEKDAY(DATE(N3,Q3,1),2)</f>
        <v>44129</v>
      </c>
      <c r="O6" s="42">
        <f t="shared" ref="O6:T6" si="0">N6+1</f>
        <v>44130</v>
      </c>
      <c r="P6" s="42">
        <f t="shared" si="0"/>
        <v>44131</v>
      </c>
      <c r="Q6" s="42">
        <f t="shared" si="0"/>
        <v>44132</v>
      </c>
      <c r="R6" s="42">
        <f t="shared" si="0"/>
        <v>44133</v>
      </c>
      <c r="S6" s="42">
        <f t="shared" si="0"/>
        <v>44134</v>
      </c>
      <c r="T6" s="42">
        <f t="shared" si="0"/>
        <v>44135</v>
      </c>
      <c r="V6" s="42">
        <f>DATE($V$3,$Y$3,1)-WEEKDAY(DATE(V3,Y3,1),2)</f>
        <v>44164</v>
      </c>
      <c r="W6" s="42">
        <f t="shared" ref="W6:AB6" si="1">V6+1</f>
        <v>44165</v>
      </c>
      <c r="X6" s="42">
        <f t="shared" si="1"/>
        <v>44166</v>
      </c>
      <c r="Y6" s="42">
        <f t="shared" si="1"/>
        <v>44167</v>
      </c>
      <c r="Z6" s="42">
        <f t="shared" si="1"/>
        <v>44168</v>
      </c>
      <c r="AA6" s="42">
        <f t="shared" si="1"/>
        <v>44169</v>
      </c>
      <c r="AB6" s="42">
        <f t="shared" si="1"/>
        <v>44170</v>
      </c>
      <c r="AC6" s="57"/>
      <c r="AD6" s="15"/>
      <c r="AE6" s="58"/>
      <c r="AF6" s="59"/>
      <c r="AG6" s="59"/>
      <c r="AH6" s="58"/>
    </row>
    <row r="7" ht="27" customHeight="1" spans="1:30">
      <c r="A7" s="6"/>
      <c r="B7" s="14"/>
      <c r="C7" s="21"/>
      <c r="D7" s="20"/>
      <c r="E7" s="20"/>
      <c r="F7" s="20"/>
      <c r="G7" s="22"/>
      <c r="I7" s="21"/>
      <c r="J7" s="40">
        <v>0.291666666666667</v>
      </c>
      <c r="K7" s="20"/>
      <c r="L7" s="20"/>
      <c r="N7" s="42">
        <f>T6+1</f>
        <v>44136</v>
      </c>
      <c r="O7" s="42">
        <f t="shared" ref="O7:T7" si="2">N7+1</f>
        <v>44137</v>
      </c>
      <c r="P7" s="42">
        <f t="shared" si="2"/>
        <v>44138</v>
      </c>
      <c r="Q7" s="42">
        <f t="shared" si="2"/>
        <v>44139</v>
      </c>
      <c r="R7" s="42">
        <f t="shared" si="2"/>
        <v>44140</v>
      </c>
      <c r="S7" s="42">
        <f t="shared" si="2"/>
        <v>44141</v>
      </c>
      <c r="T7" s="42">
        <f t="shared" si="2"/>
        <v>44142</v>
      </c>
      <c r="V7" s="42">
        <f t="shared" ref="V7:V11" si="3">AB6+1</f>
        <v>44171</v>
      </c>
      <c r="W7" s="42">
        <f t="shared" ref="W7:AB7" si="4">V7+1</f>
        <v>44172</v>
      </c>
      <c r="X7" s="42">
        <f t="shared" si="4"/>
        <v>44173</v>
      </c>
      <c r="Y7" s="42">
        <f t="shared" si="4"/>
        <v>44174</v>
      </c>
      <c r="Z7" s="42">
        <f t="shared" si="4"/>
        <v>44175</v>
      </c>
      <c r="AA7" s="42">
        <f t="shared" si="4"/>
        <v>44176</v>
      </c>
      <c r="AB7" s="42">
        <f t="shared" si="4"/>
        <v>44177</v>
      </c>
      <c r="AC7" s="56"/>
      <c r="AD7" s="6"/>
    </row>
    <row r="8" ht="27" customHeight="1" spans="1:30">
      <c r="A8" s="6"/>
      <c r="B8" s="14"/>
      <c r="C8" s="21"/>
      <c r="D8" s="20"/>
      <c r="E8" s="20"/>
      <c r="F8" s="20"/>
      <c r="G8" s="22"/>
      <c r="I8" s="21"/>
      <c r="J8" s="40">
        <v>0.333333333333333</v>
      </c>
      <c r="K8" s="20"/>
      <c r="L8" s="20"/>
      <c r="N8" s="42">
        <f>T7+1</f>
        <v>44143</v>
      </c>
      <c r="O8" s="42">
        <f t="shared" ref="O8:T8" si="5">N8+1</f>
        <v>44144</v>
      </c>
      <c r="P8" s="42">
        <f t="shared" si="5"/>
        <v>44145</v>
      </c>
      <c r="Q8" s="42">
        <f t="shared" si="5"/>
        <v>44146</v>
      </c>
      <c r="R8" s="42">
        <f t="shared" si="5"/>
        <v>44147</v>
      </c>
      <c r="S8" s="42">
        <f t="shared" si="5"/>
        <v>44148</v>
      </c>
      <c r="T8" s="42">
        <f t="shared" si="5"/>
        <v>44149</v>
      </c>
      <c r="V8" s="42">
        <f t="shared" si="3"/>
        <v>44178</v>
      </c>
      <c r="W8" s="42">
        <f t="shared" ref="W8:AB8" si="6">V8+1</f>
        <v>44179</v>
      </c>
      <c r="X8" s="42">
        <f t="shared" si="6"/>
        <v>44180</v>
      </c>
      <c r="Y8" s="42">
        <f t="shared" si="6"/>
        <v>44181</v>
      </c>
      <c r="Z8" s="42">
        <f t="shared" si="6"/>
        <v>44182</v>
      </c>
      <c r="AA8" s="42">
        <f t="shared" si="6"/>
        <v>44183</v>
      </c>
      <c r="AB8" s="42">
        <f t="shared" si="6"/>
        <v>44184</v>
      </c>
      <c r="AC8" s="56"/>
      <c r="AD8" s="6"/>
    </row>
    <row r="9" ht="27" customHeight="1" spans="1:30">
      <c r="A9" s="6"/>
      <c r="B9" s="14"/>
      <c r="C9" s="21"/>
      <c r="D9" s="20"/>
      <c r="E9" s="20"/>
      <c r="F9" s="20"/>
      <c r="G9" s="22"/>
      <c r="I9" s="21"/>
      <c r="J9" s="40">
        <v>0.375</v>
      </c>
      <c r="K9" s="20"/>
      <c r="L9" s="20"/>
      <c r="N9" s="42">
        <f>T8+1</f>
        <v>44150</v>
      </c>
      <c r="O9" s="42">
        <f t="shared" ref="O9:T9" si="7">N9+1</f>
        <v>44151</v>
      </c>
      <c r="P9" s="42">
        <f t="shared" si="7"/>
        <v>44152</v>
      </c>
      <c r="Q9" s="42">
        <f t="shared" si="7"/>
        <v>44153</v>
      </c>
      <c r="R9" s="42">
        <f t="shared" si="7"/>
        <v>44154</v>
      </c>
      <c r="S9" s="42">
        <f t="shared" si="7"/>
        <v>44155</v>
      </c>
      <c r="T9" s="42">
        <f t="shared" si="7"/>
        <v>44156</v>
      </c>
      <c r="V9" s="42">
        <f t="shared" si="3"/>
        <v>44185</v>
      </c>
      <c r="W9" s="42">
        <f t="shared" ref="W9:AB9" si="8">V9+1</f>
        <v>44186</v>
      </c>
      <c r="X9" s="42">
        <f t="shared" si="8"/>
        <v>44187</v>
      </c>
      <c r="Y9" s="42">
        <f t="shared" si="8"/>
        <v>44188</v>
      </c>
      <c r="Z9" s="42">
        <f t="shared" si="8"/>
        <v>44189</v>
      </c>
      <c r="AA9" s="42">
        <f t="shared" si="8"/>
        <v>44190</v>
      </c>
      <c r="AB9" s="42">
        <f t="shared" si="8"/>
        <v>44191</v>
      </c>
      <c r="AC9" s="56"/>
      <c r="AD9" s="6"/>
    </row>
    <row r="10" ht="27" customHeight="1" spans="1:30">
      <c r="A10" s="6"/>
      <c r="B10" s="14"/>
      <c r="C10" s="21"/>
      <c r="D10" s="20"/>
      <c r="E10" s="20"/>
      <c r="F10" s="20"/>
      <c r="G10" s="22"/>
      <c r="I10" s="21"/>
      <c r="J10" s="40">
        <v>0.416666666666667</v>
      </c>
      <c r="K10" s="20"/>
      <c r="L10" s="20"/>
      <c r="N10" s="42">
        <f>T9+1</f>
        <v>44157</v>
      </c>
      <c r="O10" s="42">
        <f t="shared" ref="O10:T10" si="9">N10+1</f>
        <v>44158</v>
      </c>
      <c r="P10" s="42">
        <f t="shared" si="9"/>
        <v>44159</v>
      </c>
      <c r="Q10" s="42">
        <f t="shared" si="9"/>
        <v>44160</v>
      </c>
      <c r="R10" s="42">
        <f t="shared" si="9"/>
        <v>44161</v>
      </c>
      <c r="S10" s="42">
        <f t="shared" si="9"/>
        <v>44162</v>
      </c>
      <c r="T10" s="42">
        <f t="shared" si="9"/>
        <v>44163</v>
      </c>
      <c r="V10" s="42">
        <f t="shared" si="3"/>
        <v>44192</v>
      </c>
      <c r="W10" s="42">
        <f t="shared" ref="W10:AB10" si="10">V10+1</f>
        <v>44193</v>
      </c>
      <c r="X10" s="42">
        <f t="shared" si="10"/>
        <v>44194</v>
      </c>
      <c r="Y10" s="42">
        <f t="shared" si="10"/>
        <v>44195</v>
      </c>
      <c r="Z10" s="42">
        <f t="shared" si="10"/>
        <v>44196</v>
      </c>
      <c r="AA10" s="42">
        <f t="shared" si="10"/>
        <v>44197</v>
      </c>
      <c r="AB10" s="42">
        <f t="shared" si="10"/>
        <v>44198</v>
      </c>
      <c r="AC10" s="56"/>
      <c r="AD10" s="6"/>
    </row>
    <row r="11" ht="27" customHeight="1" spans="1:30">
      <c r="A11" s="6"/>
      <c r="B11" s="14"/>
      <c r="C11" s="21"/>
      <c r="D11" s="20"/>
      <c r="E11" s="20"/>
      <c r="F11" s="20"/>
      <c r="G11" s="22"/>
      <c r="I11" s="21"/>
      <c r="J11" s="40">
        <v>0.458333333333333</v>
      </c>
      <c r="K11" s="20"/>
      <c r="L11" s="20"/>
      <c r="N11" s="42">
        <f>T10+1</f>
        <v>44164</v>
      </c>
      <c r="O11" s="42">
        <f t="shared" ref="O11:T11" si="11">N11+1</f>
        <v>44165</v>
      </c>
      <c r="P11" s="42">
        <f t="shared" si="11"/>
        <v>44166</v>
      </c>
      <c r="Q11" s="42">
        <f t="shared" si="11"/>
        <v>44167</v>
      </c>
      <c r="R11" s="42">
        <f t="shared" si="11"/>
        <v>44168</v>
      </c>
      <c r="S11" s="42">
        <f t="shared" si="11"/>
        <v>44169</v>
      </c>
      <c r="T11" s="42">
        <f t="shared" si="11"/>
        <v>44170</v>
      </c>
      <c r="V11" s="42">
        <f t="shared" si="3"/>
        <v>44199</v>
      </c>
      <c r="W11" s="42">
        <f t="shared" ref="W11:AB11" si="12">V11+1</f>
        <v>44200</v>
      </c>
      <c r="X11" s="42">
        <f t="shared" si="12"/>
        <v>44201</v>
      </c>
      <c r="Y11" s="42">
        <f t="shared" si="12"/>
        <v>44202</v>
      </c>
      <c r="Z11" s="42">
        <f t="shared" si="12"/>
        <v>44203</v>
      </c>
      <c r="AA11" s="42">
        <f t="shared" si="12"/>
        <v>44204</v>
      </c>
      <c r="AB11" s="42">
        <f t="shared" si="12"/>
        <v>44205</v>
      </c>
      <c r="AC11" s="56"/>
      <c r="AD11" s="6"/>
    </row>
    <row r="12" ht="27" customHeight="1" spans="1:30">
      <c r="A12" s="6"/>
      <c r="B12" s="14"/>
      <c r="C12" s="21"/>
      <c r="D12" s="20"/>
      <c r="E12" s="20"/>
      <c r="F12" s="20"/>
      <c r="G12" s="22"/>
      <c r="I12" s="21"/>
      <c r="J12" s="40">
        <v>0.5</v>
      </c>
      <c r="K12" s="20"/>
      <c r="L12" s="20"/>
      <c r="AC12" s="56"/>
      <c r="AD12" s="6"/>
    </row>
    <row r="13" ht="27" customHeight="1" spans="1:34">
      <c r="A13" s="6"/>
      <c r="B13" s="14"/>
      <c r="C13" s="21"/>
      <c r="D13" s="20"/>
      <c r="E13" s="20"/>
      <c r="F13" s="20"/>
      <c r="G13" s="22"/>
      <c r="I13" s="21"/>
      <c r="J13" s="40">
        <v>0.541666666666667</v>
      </c>
      <c r="K13" s="20"/>
      <c r="L13" s="20"/>
      <c r="N13" s="43" t="s">
        <v>14</v>
      </c>
      <c r="O13" s="44"/>
      <c r="P13" s="44"/>
      <c r="Q13" s="44" t="s">
        <v>15</v>
      </c>
      <c r="R13" s="44"/>
      <c r="S13" s="44" t="s">
        <v>16</v>
      </c>
      <c r="T13" s="44"/>
      <c r="U13" s="44" t="s">
        <v>17</v>
      </c>
      <c r="V13" s="44"/>
      <c r="W13" s="44" t="s">
        <v>18</v>
      </c>
      <c r="X13" s="44"/>
      <c r="Y13" s="44"/>
      <c r="Z13" s="44"/>
      <c r="AA13" s="44"/>
      <c r="AB13" s="60"/>
      <c r="AC13" s="56"/>
      <c r="AD13" s="6"/>
      <c r="AE13" s="61"/>
      <c r="AF13" s="62"/>
      <c r="AG13" s="62"/>
      <c r="AH13" s="61"/>
    </row>
    <row r="14" ht="27" customHeight="1" spans="1:34">
      <c r="A14" s="6"/>
      <c r="B14" s="14"/>
      <c r="C14" s="21"/>
      <c r="D14" s="20"/>
      <c r="E14" s="20"/>
      <c r="F14" s="20"/>
      <c r="G14" s="22"/>
      <c r="I14" s="21"/>
      <c r="J14" s="40">
        <v>0.583333333333333</v>
      </c>
      <c r="K14" s="20"/>
      <c r="L14" s="20"/>
      <c r="N14" s="45" t="s">
        <v>19</v>
      </c>
      <c r="O14" s="45"/>
      <c r="P14" s="45"/>
      <c r="Q14" s="50">
        <v>44136</v>
      </c>
      <c r="R14" s="50"/>
      <c r="S14" s="50">
        <v>44140</v>
      </c>
      <c r="T14" s="50"/>
      <c r="U14" s="45">
        <f>IF(N14="","",S14-Q14+1)</f>
        <v>5</v>
      </c>
      <c r="V14" s="45"/>
      <c r="W14" s="51"/>
      <c r="X14" s="51"/>
      <c r="Y14" s="51"/>
      <c r="Z14" s="51"/>
      <c r="AA14" s="51"/>
      <c r="AB14" s="51"/>
      <c r="AC14" s="56"/>
      <c r="AD14" s="6"/>
      <c r="AE14" s="61" t="str">
        <f>IF(N14="","",N14)</f>
        <v>ProjectA</v>
      </c>
      <c r="AF14" s="62">
        <f>IF(Q14="","",Q14)</f>
        <v>44136</v>
      </c>
      <c r="AG14" s="62">
        <f>IF(S14="","",S14)</f>
        <v>44140</v>
      </c>
      <c r="AH14" s="61">
        <f>IF(U14="","",U14)</f>
        <v>5</v>
      </c>
    </row>
    <row r="15" ht="27" customHeight="1" spans="1:34">
      <c r="A15" s="6"/>
      <c r="B15" s="14"/>
      <c r="C15" s="21"/>
      <c r="D15" s="20"/>
      <c r="E15" s="20"/>
      <c r="F15" s="20"/>
      <c r="G15" s="22"/>
      <c r="I15" s="21"/>
      <c r="J15" s="40">
        <v>0.625</v>
      </c>
      <c r="K15" s="20"/>
      <c r="L15" s="20"/>
      <c r="N15" s="45" t="s">
        <v>20</v>
      </c>
      <c r="O15" s="45"/>
      <c r="P15" s="45"/>
      <c r="Q15" s="50">
        <v>44141</v>
      </c>
      <c r="R15" s="50"/>
      <c r="S15" s="50">
        <v>44147</v>
      </c>
      <c r="T15" s="50"/>
      <c r="U15" s="45">
        <f t="shared" ref="U15:U24" si="13">IF(N15="","",S15-Q15+1)</f>
        <v>7</v>
      </c>
      <c r="V15" s="45"/>
      <c r="W15" s="51"/>
      <c r="X15" s="51"/>
      <c r="Y15" s="51"/>
      <c r="Z15" s="51"/>
      <c r="AA15" s="51"/>
      <c r="AB15" s="51"/>
      <c r="AC15" s="56"/>
      <c r="AD15" s="6"/>
      <c r="AE15" s="61" t="str">
        <f t="shared" ref="AE15:AE26" si="14">IF(N15="","",N15)</f>
        <v>ProjectB</v>
      </c>
      <c r="AF15" s="62">
        <f t="shared" ref="AF15:AF26" si="15">IF(Q15="","",Q15)</f>
        <v>44141</v>
      </c>
      <c r="AG15" s="62">
        <f t="shared" ref="AG15:AG26" si="16">IF(S15="","",S15)</f>
        <v>44147</v>
      </c>
      <c r="AH15" s="61">
        <f t="shared" ref="AH15:AH26" si="17">IF(U15="","",U15)</f>
        <v>7</v>
      </c>
    </row>
    <row r="16" ht="27" customHeight="1" spans="1:34">
      <c r="A16" s="6"/>
      <c r="B16" s="14"/>
      <c r="C16" s="21"/>
      <c r="D16" s="23"/>
      <c r="E16" s="23"/>
      <c r="F16" s="23"/>
      <c r="G16" s="22"/>
      <c r="I16" s="21"/>
      <c r="J16" s="40">
        <v>0.666666666666667</v>
      </c>
      <c r="K16" s="20"/>
      <c r="L16" s="20"/>
      <c r="N16" s="45" t="s">
        <v>21</v>
      </c>
      <c r="O16" s="45"/>
      <c r="P16" s="45"/>
      <c r="Q16" s="50">
        <v>44143</v>
      </c>
      <c r="R16" s="50"/>
      <c r="S16" s="50">
        <v>44150</v>
      </c>
      <c r="T16" s="50"/>
      <c r="U16" s="45">
        <f t="shared" si="13"/>
        <v>8</v>
      </c>
      <c r="V16" s="45"/>
      <c r="W16" s="51"/>
      <c r="X16" s="51"/>
      <c r="Y16" s="51"/>
      <c r="Z16" s="51"/>
      <c r="AA16" s="51"/>
      <c r="AB16" s="51"/>
      <c r="AC16" s="56"/>
      <c r="AD16" s="6"/>
      <c r="AE16" s="61" t="str">
        <f t="shared" si="14"/>
        <v>ProjectC</v>
      </c>
      <c r="AF16" s="62">
        <f t="shared" si="15"/>
        <v>44143</v>
      </c>
      <c r="AG16" s="62">
        <f t="shared" si="16"/>
        <v>44150</v>
      </c>
      <c r="AH16" s="61">
        <f t="shared" si="17"/>
        <v>8</v>
      </c>
    </row>
    <row r="17" ht="27" customHeight="1" spans="1:34">
      <c r="A17" s="6"/>
      <c r="B17" s="24"/>
      <c r="C17" s="25"/>
      <c r="D17" s="26"/>
      <c r="E17" s="26"/>
      <c r="F17" s="26"/>
      <c r="G17" s="25"/>
      <c r="H17" s="25"/>
      <c r="I17" s="19"/>
      <c r="J17" s="40">
        <v>0.708333333333333</v>
      </c>
      <c r="K17" s="20"/>
      <c r="L17" s="20"/>
      <c r="N17" s="45" t="s">
        <v>22</v>
      </c>
      <c r="O17" s="45"/>
      <c r="P17" s="45"/>
      <c r="Q17" s="50">
        <v>44147</v>
      </c>
      <c r="R17" s="50"/>
      <c r="S17" s="50">
        <v>44153</v>
      </c>
      <c r="T17" s="50"/>
      <c r="U17" s="45">
        <f t="shared" si="13"/>
        <v>7</v>
      </c>
      <c r="V17" s="45"/>
      <c r="W17" s="51"/>
      <c r="X17" s="51"/>
      <c r="Y17" s="51"/>
      <c r="Z17" s="51"/>
      <c r="AA17" s="51"/>
      <c r="AB17" s="51"/>
      <c r="AC17" s="56"/>
      <c r="AD17" s="6"/>
      <c r="AE17" s="61" t="str">
        <f t="shared" si="14"/>
        <v>ProjectD</v>
      </c>
      <c r="AF17" s="62">
        <f t="shared" si="15"/>
        <v>44147</v>
      </c>
      <c r="AG17" s="62">
        <f t="shared" si="16"/>
        <v>44153</v>
      </c>
      <c r="AH17" s="61">
        <f t="shared" si="17"/>
        <v>7</v>
      </c>
    </row>
    <row r="18" ht="27" customHeight="1" spans="1:34">
      <c r="A18" s="6"/>
      <c r="B18" s="24"/>
      <c r="C18" s="17" t="s">
        <v>23</v>
      </c>
      <c r="D18" s="17"/>
      <c r="E18" s="17"/>
      <c r="F18" s="17"/>
      <c r="G18" s="18"/>
      <c r="H18" s="25"/>
      <c r="I18" s="21"/>
      <c r="J18" s="40">
        <v>0.75</v>
      </c>
      <c r="K18" s="20"/>
      <c r="L18" s="20"/>
      <c r="N18" s="45" t="s">
        <v>24</v>
      </c>
      <c r="O18" s="45"/>
      <c r="P18" s="45"/>
      <c r="Q18" s="50">
        <v>44152</v>
      </c>
      <c r="R18" s="50"/>
      <c r="S18" s="50">
        <v>44158</v>
      </c>
      <c r="T18" s="50"/>
      <c r="U18" s="45">
        <f t="shared" si="13"/>
        <v>7</v>
      </c>
      <c r="V18" s="45"/>
      <c r="W18" s="51"/>
      <c r="X18" s="51"/>
      <c r="Y18" s="51"/>
      <c r="Z18" s="51"/>
      <c r="AA18" s="51"/>
      <c r="AB18" s="51"/>
      <c r="AC18" s="56"/>
      <c r="AD18" s="6"/>
      <c r="AE18" s="61" t="str">
        <f t="shared" si="14"/>
        <v>ProjectE</v>
      </c>
      <c r="AF18" s="62">
        <f t="shared" si="15"/>
        <v>44152</v>
      </c>
      <c r="AG18" s="62">
        <f t="shared" si="16"/>
        <v>44158</v>
      </c>
      <c r="AH18" s="61">
        <f t="shared" si="17"/>
        <v>7</v>
      </c>
    </row>
    <row r="19" ht="27" customHeight="1" spans="1:34">
      <c r="A19" s="6"/>
      <c r="B19" s="14"/>
      <c r="C19" s="19"/>
      <c r="D19" s="20"/>
      <c r="E19" s="20"/>
      <c r="F19" s="20"/>
      <c r="G19" s="19"/>
      <c r="I19" s="21"/>
      <c r="J19" s="40">
        <v>0.791666666666667</v>
      </c>
      <c r="K19" s="20"/>
      <c r="L19" s="20"/>
      <c r="N19" s="45" t="s">
        <v>25</v>
      </c>
      <c r="O19" s="45"/>
      <c r="P19" s="45"/>
      <c r="Q19" s="50">
        <v>44154</v>
      </c>
      <c r="R19" s="50"/>
      <c r="S19" s="50">
        <v>44160</v>
      </c>
      <c r="T19" s="50"/>
      <c r="U19" s="45">
        <f t="shared" si="13"/>
        <v>7</v>
      </c>
      <c r="V19" s="45"/>
      <c r="W19" s="51"/>
      <c r="X19" s="51"/>
      <c r="Y19" s="51"/>
      <c r="Z19" s="51"/>
      <c r="AA19" s="51"/>
      <c r="AB19" s="51"/>
      <c r="AC19" s="56"/>
      <c r="AD19" s="6"/>
      <c r="AE19" s="61" t="str">
        <f t="shared" si="14"/>
        <v>ProjectF</v>
      </c>
      <c r="AF19" s="62">
        <f t="shared" si="15"/>
        <v>44154</v>
      </c>
      <c r="AG19" s="62">
        <f t="shared" si="16"/>
        <v>44160</v>
      </c>
      <c r="AH19" s="61">
        <f t="shared" si="17"/>
        <v>7</v>
      </c>
    </row>
    <row r="20" ht="27" customHeight="1" spans="1:34">
      <c r="A20" s="6"/>
      <c r="B20" s="14"/>
      <c r="C20" s="21"/>
      <c r="D20" s="20"/>
      <c r="E20" s="20"/>
      <c r="F20" s="20"/>
      <c r="G20" s="22"/>
      <c r="I20" s="21"/>
      <c r="J20" s="40">
        <v>0.833333333333333</v>
      </c>
      <c r="K20" s="20"/>
      <c r="L20" s="20"/>
      <c r="N20" s="45" t="s">
        <v>26</v>
      </c>
      <c r="O20" s="45"/>
      <c r="P20" s="45"/>
      <c r="Q20" s="50">
        <v>44156</v>
      </c>
      <c r="R20" s="50"/>
      <c r="S20" s="50">
        <v>44163</v>
      </c>
      <c r="T20" s="50"/>
      <c r="U20" s="45">
        <f t="shared" si="13"/>
        <v>8</v>
      </c>
      <c r="V20" s="45"/>
      <c r="W20" s="51"/>
      <c r="X20" s="51"/>
      <c r="Y20" s="51"/>
      <c r="Z20" s="51"/>
      <c r="AA20" s="51"/>
      <c r="AB20" s="51"/>
      <c r="AC20" s="56"/>
      <c r="AD20" s="6"/>
      <c r="AE20" s="61" t="str">
        <f t="shared" si="14"/>
        <v>ProjectG</v>
      </c>
      <c r="AF20" s="62">
        <f t="shared" si="15"/>
        <v>44156</v>
      </c>
      <c r="AG20" s="62">
        <f t="shared" si="16"/>
        <v>44163</v>
      </c>
      <c r="AH20" s="61">
        <f t="shared" si="17"/>
        <v>8</v>
      </c>
    </row>
    <row r="21" ht="27" customHeight="1" spans="1:34">
      <c r="A21" s="6"/>
      <c r="B21" s="14"/>
      <c r="C21" s="21"/>
      <c r="D21" s="20"/>
      <c r="E21" s="20"/>
      <c r="F21" s="20"/>
      <c r="G21" s="22"/>
      <c r="I21" s="21"/>
      <c r="J21" s="40">
        <v>0.875</v>
      </c>
      <c r="K21" s="20"/>
      <c r="L21" s="20"/>
      <c r="N21" s="45" t="s">
        <v>27</v>
      </c>
      <c r="O21" s="45"/>
      <c r="P21" s="45"/>
      <c r="Q21" s="50">
        <v>44160</v>
      </c>
      <c r="R21" s="50"/>
      <c r="S21" s="50">
        <v>44173</v>
      </c>
      <c r="T21" s="50"/>
      <c r="U21" s="45">
        <f t="shared" si="13"/>
        <v>14</v>
      </c>
      <c r="V21" s="45"/>
      <c r="W21" s="51"/>
      <c r="X21" s="51"/>
      <c r="Y21" s="51"/>
      <c r="Z21" s="51"/>
      <c r="AA21" s="51"/>
      <c r="AB21" s="51"/>
      <c r="AC21" s="56"/>
      <c r="AD21" s="6"/>
      <c r="AE21" s="61" t="str">
        <f t="shared" si="14"/>
        <v>ProjectH</v>
      </c>
      <c r="AF21" s="62">
        <f t="shared" si="15"/>
        <v>44160</v>
      </c>
      <c r="AG21" s="62">
        <f t="shared" si="16"/>
        <v>44173</v>
      </c>
      <c r="AH21" s="61">
        <f t="shared" si="17"/>
        <v>14</v>
      </c>
    </row>
    <row r="22" ht="27" customHeight="1" spans="1:34">
      <c r="A22" s="6"/>
      <c r="B22" s="14"/>
      <c r="C22" s="21"/>
      <c r="D22" s="20"/>
      <c r="E22" s="20"/>
      <c r="F22" s="20"/>
      <c r="G22" s="22"/>
      <c r="I22" s="21"/>
      <c r="J22" s="40">
        <v>0.916666666666667</v>
      </c>
      <c r="K22" s="20"/>
      <c r="L22" s="20"/>
      <c r="N22" s="45"/>
      <c r="O22" s="45"/>
      <c r="P22" s="45"/>
      <c r="Q22" s="52"/>
      <c r="R22" s="52"/>
      <c r="S22" s="52"/>
      <c r="T22" s="52"/>
      <c r="U22" s="45" t="str">
        <f t="shared" si="13"/>
        <v/>
      </c>
      <c r="V22" s="45"/>
      <c r="W22" s="51"/>
      <c r="X22" s="51"/>
      <c r="Y22" s="51"/>
      <c r="Z22" s="51"/>
      <c r="AA22" s="51"/>
      <c r="AB22" s="51"/>
      <c r="AC22" s="56"/>
      <c r="AD22" s="6"/>
      <c r="AE22" s="61" t="str">
        <f t="shared" si="14"/>
        <v/>
      </c>
      <c r="AF22" s="62" t="str">
        <f t="shared" si="15"/>
        <v/>
      </c>
      <c r="AG22" s="62" t="str">
        <f t="shared" si="16"/>
        <v/>
      </c>
      <c r="AH22" s="61" t="str">
        <f t="shared" si="17"/>
        <v/>
      </c>
    </row>
    <row r="23" ht="27" customHeight="1" spans="1:34">
      <c r="A23" s="6"/>
      <c r="B23" s="14"/>
      <c r="C23" s="21"/>
      <c r="D23" s="20"/>
      <c r="E23" s="20"/>
      <c r="F23" s="20"/>
      <c r="G23" s="22"/>
      <c r="I23" s="21"/>
      <c r="J23" s="40">
        <v>0.958333333333333</v>
      </c>
      <c r="K23" s="20"/>
      <c r="L23" s="20"/>
      <c r="N23" s="45"/>
      <c r="O23" s="45"/>
      <c r="P23" s="45"/>
      <c r="Q23" s="52"/>
      <c r="R23" s="52"/>
      <c r="S23" s="52"/>
      <c r="T23" s="52"/>
      <c r="U23" s="45" t="str">
        <f t="shared" si="13"/>
        <v/>
      </c>
      <c r="V23" s="45"/>
      <c r="W23" s="51"/>
      <c r="X23" s="51"/>
      <c r="Y23" s="51"/>
      <c r="Z23" s="51"/>
      <c r="AA23" s="51"/>
      <c r="AB23" s="51"/>
      <c r="AC23" s="56"/>
      <c r="AD23" s="6"/>
      <c r="AE23" s="4" t="str">
        <f t="shared" si="14"/>
        <v/>
      </c>
      <c r="AF23" s="5" t="str">
        <f t="shared" si="15"/>
        <v/>
      </c>
      <c r="AG23" s="5" t="str">
        <f t="shared" si="16"/>
        <v/>
      </c>
      <c r="AH23" s="4" t="str">
        <f t="shared" si="17"/>
        <v/>
      </c>
    </row>
    <row r="24" ht="27" customHeight="1" spans="1:34">
      <c r="A24" s="6"/>
      <c r="B24" s="14"/>
      <c r="C24" s="21"/>
      <c r="D24" s="23"/>
      <c r="E24" s="23"/>
      <c r="F24" s="23"/>
      <c r="G24" s="22"/>
      <c r="I24" s="21"/>
      <c r="J24" s="23"/>
      <c r="K24" s="23"/>
      <c r="L24" s="23"/>
      <c r="N24" s="45"/>
      <c r="O24" s="45"/>
      <c r="P24" s="45"/>
      <c r="Q24" s="52"/>
      <c r="R24" s="52"/>
      <c r="S24" s="52"/>
      <c r="T24" s="52"/>
      <c r="U24" s="45" t="str">
        <f t="shared" si="13"/>
        <v/>
      </c>
      <c r="V24" s="45"/>
      <c r="W24" s="45"/>
      <c r="X24" s="45"/>
      <c r="Y24" s="45"/>
      <c r="Z24" s="45"/>
      <c r="AA24" s="45"/>
      <c r="AB24" s="45"/>
      <c r="AC24" s="56"/>
      <c r="AD24" s="6"/>
      <c r="AE24" s="4" t="str">
        <f t="shared" si="14"/>
        <v/>
      </c>
      <c r="AF24" s="5" t="str">
        <f t="shared" si="15"/>
        <v/>
      </c>
      <c r="AG24" s="5" t="str">
        <f t="shared" si="16"/>
        <v/>
      </c>
      <c r="AH24" s="4" t="str">
        <f t="shared" si="17"/>
        <v/>
      </c>
    </row>
    <row r="25" ht="31" customHeight="1" spans="1:34">
      <c r="A25" s="6"/>
      <c r="B25" s="27"/>
      <c r="C25" s="28"/>
      <c r="D25" s="29"/>
      <c r="E25" s="29"/>
      <c r="F25" s="29"/>
      <c r="G25" s="28"/>
      <c r="H25" s="28"/>
      <c r="I25" s="28"/>
      <c r="J25" s="28"/>
      <c r="K25" s="28"/>
      <c r="L25" s="28"/>
      <c r="M25" s="28"/>
      <c r="N25" s="46"/>
      <c r="O25" s="46"/>
      <c r="P25" s="46"/>
      <c r="Q25" s="46"/>
      <c r="R25" s="46"/>
      <c r="S25" s="46"/>
      <c r="T25" s="46"/>
      <c r="U25" s="28"/>
      <c r="V25" s="46"/>
      <c r="W25" s="46"/>
      <c r="X25" s="46"/>
      <c r="Y25" s="46"/>
      <c r="Z25" s="46"/>
      <c r="AA25" s="46"/>
      <c r="AB25" s="46"/>
      <c r="AC25" s="63"/>
      <c r="AD25" s="6"/>
      <c r="AE25" s="4" t="str">
        <f t="shared" si="14"/>
        <v/>
      </c>
      <c r="AF25" s="5" t="str">
        <f t="shared" si="15"/>
        <v/>
      </c>
      <c r="AG25" s="5" t="str">
        <f t="shared" si="16"/>
        <v/>
      </c>
      <c r="AH25" s="4" t="str">
        <f t="shared" si="17"/>
        <v/>
      </c>
    </row>
    <row r="26" ht="21" customHeight="1" spans="1:34">
      <c r="A26" s="6"/>
      <c r="B26" s="6"/>
      <c r="C26" s="30"/>
      <c r="D26" s="31"/>
      <c r="E26" s="31"/>
      <c r="F26" s="31"/>
      <c r="G26" s="6"/>
      <c r="H26" s="6"/>
      <c r="I26" s="6"/>
      <c r="J26" s="6"/>
      <c r="K26" s="6"/>
      <c r="L26" s="6"/>
      <c r="M26" s="6"/>
      <c r="N26" s="47"/>
      <c r="O26" s="47"/>
      <c r="P26" s="47"/>
      <c r="Q26" s="47"/>
      <c r="R26" s="47"/>
      <c r="S26" s="47"/>
      <c r="T26" s="47"/>
      <c r="U26" s="6"/>
      <c r="V26" s="47"/>
      <c r="W26" s="47"/>
      <c r="X26" s="47"/>
      <c r="Y26" s="47"/>
      <c r="Z26" s="47"/>
      <c r="AA26" s="47"/>
      <c r="AB26" s="47"/>
      <c r="AC26" s="6"/>
      <c r="AD26" s="6"/>
      <c r="AE26" s="4" t="str">
        <f t="shared" si="14"/>
        <v/>
      </c>
      <c r="AF26" s="5" t="str">
        <f t="shared" si="15"/>
        <v/>
      </c>
      <c r="AG26" s="5" t="str">
        <f t="shared" si="16"/>
        <v/>
      </c>
      <c r="AH26" s="4" t="str">
        <f t="shared" si="17"/>
        <v/>
      </c>
    </row>
    <row r="27" ht="24.95" customHeight="1" spans="4:6">
      <c r="D27" s="32"/>
      <c r="E27" s="32"/>
      <c r="F27" s="32"/>
    </row>
    <row r="28" ht="24.95" customHeight="1" spans="4:6">
      <c r="D28" s="32"/>
      <c r="E28" s="32"/>
      <c r="F28" s="32"/>
    </row>
    <row r="29" ht="24.95" customHeight="1" spans="4:6">
      <c r="D29" s="32"/>
      <c r="E29" s="32"/>
      <c r="F29" s="32"/>
    </row>
    <row r="30" ht="24.95" customHeight="1"/>
    <row r="31" ht="24.95" customHeight="1"/>
    <row r="32" ht="24.95" customHeight="1"/>
  </sheetData>
  <mergeCells count="90">
    <mergeCell ref="B1:AC1"/>
    <mergeCell ref="C3:D3"/>
    <mergeCell ref="N3:O3"/>
    <mergeCell ref="V3:W3"/>
    <mergeCell ref="C5:F5"/>
    <mergeCell ref="D6:F6"/>
    <mergeCell ref="D7:F7"/>
    <mergeCell ref="D8:F8"/>
    <mergeCell ref="D9:F9"/>
    <mergeCell ref="D10:F10"/>
    <mergeCell ref="D11:F11"/>
    <mergeCell ref="D12:F12"/>
    <mergeCell ref="D13:F13"/>
    <mergeCell ref="N13:P13"/>
    <mergeCell ref="Q13:R13"/>
    <mergeCell ref="S13:T13"/>
    <mergeCell ref="U13:V13"/>
    <mergeCell ref="W13:AB13"/>
    <mergeCell ref="D14:F14"/>
    <mergeCell ref="N14:P14"/>
    <mergeCell ref="Q14:R14"/>
    <mergeCell ref="S14:T14"/>
    <mergeCell ref="U14:V14"/>
    <mergeCell ref="W14:AB14"/>
    <mergeCell ref="D15:F15"/>
    <mergeCell ref="N15:P15"/>
    <mergeCell ref="Q15:R15"/>
    <mergeCell ref="S15:T15"/>
    <mergeCell ref="U15:V15"/>
    <mergeCell ref="W15:AB15"/>
    <mergeCell ref="D16:F16"/>
    <mergeCell ref="N16:P16"/>
    <mergeCell ref="Q16:R16"/>
    <mergeCell ref="S16:T16"/>
    <mergeCell ref="U16:V16"/>
    <mergeCell ref="W16:AB16"/>
    <mergeCell ref="D17:F17"/>
    <mergeCell ref="N17:P17"/>
    <mergeCell ref="Q17:R17"/>
    <mergeCell ref="S17:T17"/>
    <mergeCell ref="U17:V17"/>
    <mergeCell ref="W17:AB17"/>
    <mergeCell ref="C18:F18"/>
    <mergeCell ref="N18:P18"/>
    <mergeCell ref="Q18:R18"/>
    <mergeCell ref="S18:T18"/>
    <mergeCell ref="U18:V18"/>
    <mergeCell ref="W18:AB18"/>
    <mergeCell ref="D19:F19"/>
    <mergeCell ref="N19:P19"/>
    <mergeCell ref="Q19:R19"/>
    <mergeCell ref="S19:T19"/>
    <mergeCell ref="U19:V19"/>
    <mergeCell ref="W19:AB19"/>
    <mergeCell ref="D20:F20"/>
    <mergeCell ref="N20:P20"/>
    <mergeCell ref="Q20:R20"/>
    <mergeCell ref="S20:T20"/>
    <mergeCell ref="U20:V20"/>
    <mergeCell ref="W20:AB20"/>
    <mergeCell ref="D21:F21"/>
    <mergeCell ref="N21:P21"/>
    <mergeCell ref="Q21:R21"/>
    <mergeCell ref="S21:T21"/>
    <mergeCell ref="U21:V21"/>
    <mergeCell ref="W21:AB21"/>
    <mergeCell ref="D22:F22"/>
    <mergeCell ref="N22:P22"/>
    <mergeCell ref="Q22:R22"/>
    <mergeCell ref="S22:T22"/>
    <mergeCell ref="U22:V22"/>
    <mergeCell ref="W22:AB22"/>
    <mergeCell ref="D23:F23"/>
    <mergeCell ref="N23:P23"/>
    <mergeCell ref="Q23:R23"/>
    <mergeCell ref="S23:T23"/>
    <mergeCell ref="U23:V23"/>
    <mergeCell ref="W23:AB23"/>
    <mergeCell ref="D24:F24"/>
    <mergeCell ref="J24:L24"/>
    <mergeCell ref="N24:P24"/>
    <mergeCell ref="Q24:R24"/>
    <mergeCell ref="S24:T24"/>
    <mergeCell ref="U24:V24"/>
    <mergeCell ref="W24:AB24"/>
    <mergeCell ref="D25:F25"/>
    <mergeCell ref="D26:F26"/>
    <mergeCell ref="D27:F27"/>
    <mergeCell ref="D28:F28"/>
    <mergeCell ref="D29:F29"/>
  </mergeCells>
  <conditionalFormatting sqref="N6:T11">
    <cfRule type="expression" dxfId="0" priority="3">
      <formula>MONTH(N6)&lt;&gt;$Q$3</formula>
    </cfRule>
  </conditionalFormatting>
  <conditionalFormatting sqref="V6:AB11">
    <cfRule type="expression" dxfId="0" priority="1">
      <formula>MONTH(V6)&lt;&gt;$Y$3</formula>
    </cfRule>
  </conditionalFormatting>
  <dataValidations count="2">
    <dataValidation type="list" allowBlank="1" showInputMessage="1" showErrorMessage="1" sqref="N3:O3">
      <formula1>"2020,2021,2022,2023,2024,2025,2026,2027,2028,2029,2030"</formula1>
    </dataValidation>
    <dataValidation type="list" allowBlank="1" showInputMessage="1" showErrorMessage="1" sqref="Q3">
      <formula1>"1,2,3,4,5,6,7,8,9,10,11,12"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dcterms:created xsi:type="dcterms:W3CDTF">2020-11-23T01:24:00Z</dcterms:created>
  <dcterms:modified xsi:type="dcterms:W3CDTF">2020-11-23T14:09:13Z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